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nlpower.sharepoint.com/sites/Capital-Planning/RFI Support/CA-NP-086/"/>
    </mc:Choice>
  </mc:AlternateContent>
  <xr:revisionPtr revIDLastSave="24" documentId="13_ncr:1_{0FDCDCCC-70D7-4650-AB66-9953EAD42BCA}" xr6:coauthVersionLast="47" xr6:coauthVersionMax="47" xr10:uidLastSave="{FF28476C-E32C-4301-B7A7-D02FABEAA865}"/>
  <bookViews>
    <workbookView xWindow="-108" yWindow="-108" windowWidth="23256" windowHeight="13896" tabRatio="886" xr2:uid="{FE7FD8D6-BD03-41C7-A33A-02155A9EB5CA}"/>
  </bookViews>
  <sheets>
    <sheet name="Summary (MAY-NOV)" sheetId="14" r:id="rId1"/>
    <sheet name="Forecasted Portable Usage (MAY)" sheetId="16" r:id="rId2"/>
    <sheet name="Usage Type Data (MAY-NOV)" sheetId="17" r:id="rId3"/>
    <sheet name="Unavailability Data" sheetId="1" r:id="rId4"/>
  </sheets>
  <definedNames>
    <definedName name="StartDate">'Unavailability Data'!#REF!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A23" i="1" l="1"/>
  <c r="Y17" i="14"/>
  <c r="Y10" i="14"/>
  <c r="Y11" i="14"/>
  <c r="Y12" i="14"/>
  <c r="Y13" i="14"/>
  <c r="Y14" i="14"/>
  <c r="Y16" i="14"/>
  <c r="P6" i="14"/>
  <c r="Y15" i="14"/>
  <c r="W34" i="16"/>
  <c r="W35" i="16"/>
  <c r="W36" i="16"/>
  <c r="W37" i="16"/>
  <c r="W38" i="16"/>
  <c r="W39" i="16"/>
  <c r="W40" i="16"/>
  <c r="W41" i="16"/>
  <c r="W42" i="16"/>
  <c r="W43" i="16"/>
  <c r="W44" i="16"/>
  <c r="W45" i="16"/>
  <c r="W46" i="16"/>
  <c r="W47" i="16"/>
  <c r="V35" i="16"/>
  <c r="V36" i="16"/>
  <c r="V37" i="16"/>
  <c r="V38" i="16"/>
  <c r="V39" i="16"/>
  <c r="V40" i="16"/>
  <c r="V41" i="16"/>
  <c r="V42" i="16"/>
  <c r="V43" i="16"/>
  <c r="V44" i="16"/>
  <c r="V45" i="16"/>
  <c r="V46" i="16"/>
  <c r="V47" i="16"/>
  <c r="V34" i="16"/>
  <c r="N34" i="16"/>
  <c r="V51" i="16"/>
  <c r="W51" i="16"/>
  <c r="Q42" i="16"/>
  <c r="R42" i="16"/>
  <c r="S42" i="16"/>
  <c r="T42" i="16"/>
  <c r="U42" i="16"/>
  <c r="Q43" i="16"/>
  <c r="R43" i="16"/>
  <c r="S43" i="16"/>
  <c r="T43" i="16"/>
  <c r="U43" i="16"/>
  <c r="Q44" i="16"/>
  <c r="R44" i="16"/>
  <c r="S44" i="16"/>
  <c r="T44" i="16"/>
  <c r="U44" i="16"/>
  <c r="Q45" i="16"/>
  <c r="R45" i="16"/>
  <c r="S45" i="16"/>
  <c r="T45" i="16"/>
  <c r="U45" i="16"/>
  <c r="Q46" i="16"/>
  <c r="R46" i="16"/>
  <c r="S46" i="16"/>
  <c r="T46" i="16"/>
  <c r="U46" i="16"/>
  <c r="Q47" i="16"/>
  <c r="R47" i="16"/>
  <c r="S47" i="16"/>
  <c r="T47" i="16"/>
  <c r="U47" i="16"/>
  <c r="L38" i="16"/>
  <c r="O6" i="14"/>
  <c r="N6" i="14"/>
  <c r="M6" i="14"/>
  <c r="L6" i="14"/>
  <c r="M35" i="16"/>
  <c r="N35" i="16"/>
  <c r="O35" i="16"/>
  <c r="M36" i="16"/>
  <c r="N36" i="16"/>
  <c r="O36" i="16"/>
  <c r="M37" i="16"/>
  <c r="N37" i="16"/>
  <c r="O37" i="16"/>
  <c r="M38" i="16"/>
  <c r="N38" i="16"/>
  <c r="O38" i="16"/>
  <c r="M39" i="16"/>
  <c r="N39" i="16"/>
  <c r="O39" i="16"/>
  <c r="M40" i="16"/>
  <c r="N40" i="16"/>
  <c r="O40" i="16"/>
  <c r="M41" i="16"/>
  <c r="N41" i="16"/>
  <c r="O41" i="16"/>
  <c r="M42" i="16"/>
  <c r="N42" i="16"/>
  <c r="O42" i="16"/>
  <c r="M43" i="16"/>
  <c r="N43" i="16"/>
  <c r="O43" i="16"/>
  <c r="M44" i="16"/>
  <c r="N44" i="16"/>
  <c r="O44" i="16"/>
  <c r="M45" i="16"/>
  <c r="N45" i="16"/>
  <c r="O45" i="16"/>
  <c r="M46" i="16"/>
  <c r="N46" i="16"/>
  <c r="O46" i="16"/>
  <c r="M47" i="16"/>
  <c r="N47" i="16"/>
  <c r="O47" i="16"/>
  <c r="N51" i="16"/>
  <c r="O34" i="16"/>
  <c r="O51" i="16" s="1"/>
  <c r="I42" i="16"/>
  <c r="J42" i="16"/>
  <c r="K42" i="16"/>
  <c r="L42" i="16"/>
  <c r="I43" i="16"/>
  <c r="J43" i="16"/>
  <c r="K43" i="16"/>
  <c r="L43" i="16"/>
  <c r="I44" i="16"/>
  <c r="J44" i="16"/>
  <c r="K44" i="16"/>
  <c r="L44" i="16"/>
  <c r="I45" i="16"/>
  <c r="J45" i="16"/>
  <c r="K45" i="16"/>
  <c r="L45" i="16"/>
  <c r="I46" i="16"/>
  <c r="J46" i="16"/>
  <c r="K46" i="16"/>
  <c r="L46" i="16"/>
  <c r="I47" i="16"/>
  <c r="J47" i="16"/>
  <c r="K47" i="16"/>
  <c r="L47" i="16"/>
  <c r="F3" i="14"/>
  <c r="F27" i="14" s="1"/>
  <c r="E3" i="14"/>
  <c r="E27" i="14" s="1"/>
  <c r="D3" i="14"/>
  <c r="D27" i="14" s="1"/>
  <c r="C3" i="14"/>
  <c r="C27" i="14" s="1"/>
  <c r="B3" i="14"/>
  <c r="B27" i="14" s="1"/>
  <c r="F6" i="14" l="1"/>
  <c r="F30" i="14" s="1"/>
  <c r="BF15" i="17"/>
  <c r="BF16" i="17"/>
  <c r="BF17" i="17"/>
  <c r="BF18" i="17"/>
  <c r="BF19" i="17"/>
  <c r="BF20" i="17"/>
  <c r="BG14" i="17"/>
  <c r="BH14" i="17"/>
  <c r="BI14" i="17"/>
  <c r="BJ14" i="17"/>
  <c r="BK14" i="17"/>
  <c r="BL14" i="17"/>
  <c r="BM14" i="17"/>
  <c r="BN14" i="17"/>
  <c r="BO14" i="17"/>
  <c r="BF14" i="17"/>
  <c r="BN8" i="17" l="1"/>
  <c r="BN19" i="17" s="1"/>
  <c r="BN7" i="17"/>
  <c r="BN18" i="17" s="1"/>
  <c r="BN6" i="17"/>
  <c r="BN17" i="17" s="1"/>
  <c r="BN5" i="17"/>
  <c r="BN16" i="17" s="1"/>
  <c r="BN4" i="17"/>
  <c r="BN15" i="17" s="1"/>
  <c r="BM8" i="17"/>
  <c r="BM19" i="17" s="1"/>
  <c r="BM7" i="17"/>
  <c r="BM18" i="17" s="1"/>
  <c r="BM6" i="17"/>
  <c r="BM17" i="17" s="1"/>
  <c r="BM5" i="17"/>
  <c r="BM16" i="17" s="1"/>
  <c r="BM4" i="17"/>
  <c r="BM15" i="17" s="1"/>
  <c r="BL8" i="17"/>
  <c r="BL19" i="17" s="1"/>
  <c r="BL7" i="17"/>
  <c r="BL18" i="17" s="1"/>
  <c r="BL6" i="17"/>
  <c r="BL17" i="17" s="1"/>
  <c r="BL5" i="17"/>
  <c r="BL16" i="17" s="1"/>
  <c r="BL4" i="17"/>
  <c r="BL15" i="17" s="1"/>
  <c r="BK8" i="17"/>
  <c r="BK19" i="17" s="1"/>
  <c r="BK7" i="17"/>
  <c r="BK18" i="17" s="1"/>
  <c r="BK6" i="17"/>
  <c r="BK17" i="17" s="1"/>
  <c r="BK5" i="17"/>
  <c r="BK16" i="17" s="1"/>
  <c r="BK4" i="17"/>
  <c r="BK15" i="17" s="1"/>
  <c r="BJ8" i="17"/>
  <c r="L7" i="14" s="1"/>
  <c r="BJ7" i="17"/>
  <c r="BJ6" i="17"/>
  <c r="N7" i="14" s="1"/>
  <c r="BJ5" i="17"/>
  <c r="BJ4" i="17"/>
  <c r="BI8" i="17"/>
  <c r="BI19" i="17" s="1"/>
  <c r="BI7" i="17"/>
  <c r="BI18" i="17" s="1"/>
  <c r="BI6" i="17"/>
  <c r="BI17" i="17" s="1"/>
  <c r="BI5" i="17"/>
  <c r="BI16" i="17" s="1"/>
  <c r="BI4" i="17"/>
  <c r="BI15" i="17" s="1"/>
  <c r="BH8" i="17"/>
  <c r="BH19" i="17" s="1"/>
  <c r="BH7" i="17"/>
  <c r="BH18" i="17" s="1"/>
  <c r="BH6" i="17"/>
  <c r="BH17" i="17" s="1"/>
  <c r="BH5" i="17"/>
  <c r="BH16" i="17" s="1"/>
  <c r="BH4" i="17"/>
  <c r="BH15" i="17" s="1"/>
  <c r="BG8" i="17"/>
  <c r="BG19" i="17" s="1"/>
  <c r="BG7" i="17"/>
  <c r="BG18" i="17" s="1"/>
  <c r="BG6" i="17"/>
  <c r="BG17" i="17" s="1"/>
  <c r="BG5" i="17"/>
  <c r="BG16" i="17" s="1"/>
  <c r="BG4" i="17"/>
  <c r="BG15" i="17" s="1"/>
  <c r="P7" i="14"/>
  <c r="J35" i="16"/>
  <c r="R35" i="16" s="1"/>
  <c r="K35" i="16"/>
  <c r="S35" i="16" s="1"/>
  <c r="L35" i="16"/>
  <c r="T35" i="16" s="1"/>
  <c r="U35" i="16"/>
  <c r="J36" i="16"/>
  <c r="K36" i="16"/>
  <c r="L36" i="16"/>
  <c r="J37" i="16"/>
  <c r="R37" i="16" s="1"/>
  <c r="K37" i="16"/>
  <c r="S37" i="16" s="1"/>
  <c r="L37" i="16"/>
  <c r="T37" i="16" s="1"/>
  <c r="U37" i="16"/>
  <c r="J38" i="16"/>
  <c r="R38" i="16" s="1"/>
  <c r="K38" i="16"/>
  <c r="S38" i="16" s="1"/>
  <c r="T38" i="16"/>
  <c r="J39" i="16"/>
  <c r="R39" i="16" s="1"/>
  <c r="K39" i="16"/>
  <c r="S39" i="16" s="1"/>
  <c r="L39" i="16"/>
  <c r="T39" i="16" s="1"/>
  <c r="U39" i="16"/>
  <c r="J40" i="16"/>
  <c r="K40" i="16"/>
  <c r="S40" i="16" s="1"/>
  <c r="L40" i="16"/>
  <c r="T40" i="16" s="1"/>
  <c r="K34" i="16"/>
  <c r="S34" i="16" s="1"/>
  <c r="L34" i="16"/>
  <c r="T34" i="16" s="1"/>
  <c r="M34" i="16"/>
  <c r="U34" i="16" s="1"/>
  <c r="J34" i="16"/>
  <c r="R34" i="16" s="1"/>
  <c r="V5" i="16"/>
  <c r="W5" i="16"/>
  <c r="V6" i="16"/>
  <c r="W6" i="16"/>
  <c r="V7" i="16"/>
  <c r="W7" i="16"/>
  <c r="V8" i="16"/>
  <c r="W8" i="16"/>
  <c r="V9" i="16"/>
  <c r="W9" i="16"/>
  <c r="V10" i="16"/>
  <c r="W10" i="16"/>
  <c r="V11" i="16"/>
  <c r="W11" i="16"/>
  <c r="V12" i="16"/>
  <c r="W12" i="16"/>
  <c r="V13" i="16"/>
  <c r="W13" i="16"/>
  <c r="V14" i="16"/>
  <c r="W14" i="16"/>
  <c r="V15" i="16"/>
  <c r="W15" i="16"/>
  <c r="V16" i="16"/>
  <c r="W16" i="16"/>
  <c r="V17" i="16"/>
  <c r="W17" i="16"/>
  <c r="V18" i="16"/>
  <c r="W18" i="16"/>
  <c r="V19" i="16"/>
  <c r="W19" i="16"/>
  <c r="V20" i="16"/>
  <c r="W20" i="16"/>
  <c r="V21" i="16"/>
  <c r="W21" i="16"/>
  <c r="V22" i="16"/>
  <c r="W22" i="16"/>
  <c r="V23" i="16"/>
  <c r="W23" i="16"/>
  <c r="V24" i="16"/>
  <c r="W24" i="16"/>
  <c r="V25" i="16"/>
  <c r="W25" i="16"/>
  <c r="V26" i="16"/>
  <c r="W26" i="16"/>
  <c r="V27" i="16"/>
  <c r="W27" i="16"/>
  <c r="W4" i="16"/>
  <c r="V4" i="16"/>
  <c r="J5" i="16"/>
  <c r="K5" i="16"/>
  <c r="L5" i="16"/>
  <c r="M5" i="16"/>
  <c r="N5" i="16"/>
  <c r="O5" i="16"/>
  <c r="J6" i="16"/>
  <c r="K6" i="16"/>
  <c r="S6" i="16" s="1"/>
  <c r="L6" i="16"/>
  <c r="T6" i="16" s="1"/>
  <c r="M6" i="16"/>
  <c r="U6" i="16" s="1"/>
  <c r="N6" i="16"/>
  <c r="O6" i="16"/>
  <c r="J7" i="16"/>
  <c r="R7" i="16" s="1"/>
  <c r="K7" i="16"/>
  <c r="S7" i="16" s="1"/>
  <c r="L7" i="16"/>
  <c r="M7" i="16"/>
  <c r="U7" i="16" s="1"/>
  <c r="N7" i="16"/>
  <c r="O7" i="16"/>
  <c r="J8" i="16"/>
  <c r="K8" i="16"/>
  <c r="S8" i="16" s="1"/>
  <c r="L8" i="16"/>
  <c r="M8" i="16"/>
  <c r="N8" i="16"/>
  <c r="O8" i="16"/>
  <c r="J9" i="16"/>
  <c r="K9" i="16"/>
  <c r="S9" i="16" s="1"/>
  <c r="L9" i="16"/>
  <c r="T9" i="16" s="1"/>
  <c r="M9" i="16"/>
  <c r="U9" i="16" s="1"/>
  <c r="N9" i="16"/>
  <c r="O9" i="16"/>
  <c r="J10" i="16"/>
  <c r="R10" i="16" s="1"/>
  <c r="K10" i="16"/>
  <c r="S10" i="16" s="1"/>
  <c r="L10" i="16"/>
  <c r="M10" i="16"/>
  <c r="U10" i="16" s="1"/>
  <c r="N10" i="16"/>
  <c r="O10" i="16"/>
  <c r="J11" i="16"/>
  <c r="R11" i="16" s="1"/>
  <c r="K11" i="16"/>
  <c r="S11" i="16" s="1"/>
  <c r="L11" i="16"/>
  <c r="T11" i="16" s="1"/>
  <c r="M11" i="16"/>
  <c r="U11" i="16" s="1"/>
  <c r="N11" i="16"/>
  <c r="O11" i="16"/>
  <c r="J12" i="16"/>
  <c r="R12" i="16" s="1"/>
  <c r="K12" i="16"/>
  <c r="S12" i="16" s="1"/>
  <c r="L12" i="16"/>
  <c r="T12" i="16" s="1"/>
  <c r="M12" i="16"/>
  <c r="U12" i="16" s="1"/>
  <c r="N12" i="16"/>
  <c r="O12" i="16"/>
  <c r="J13" i="16"/>
  <c r="K13" i="16"/>
  <c r="L13" i="16"/>
  <c r="M13" i="16"/>
  <c r="N13" i="16"/>
  <c r="O13" i="16"/>
  <c r="J14" i="16"/>
  <c r="R14" i="16" s="1"/>
  <c r="K14" i="16"/>
  <c r="S14" i="16" s="1"/>
  <c r="L14" i="16"/>
  <c r="T14" i="16" s="1"/>
  <c r="M14" i="16"/>
  <c r="U14" i="16" s="1"/>
  <c r="N14" i="16"/>
  <c r="O14" i="16"/>
  <c r="J15" i="16"/>
  <c r="R15" i="16" s="1"/>
  <c r="K15" i="16"/>
  <c r="S15" i="16" s="1"/>
  <c r="L15" i="16"/>
  <c r="T15" i="16" s="1"/>
  <c r="M15" i="16"/>
  <c r="U15" i="16" s="1"/>
  <c r="N15" i="16"/>
  <c r="O15" i="16"/>
  <c r="J16" i="16"/>
  <c r="K16" i="16"/>
  <c r="S16" i="16" s="1"/>
  <c r="L16" i="16"/>
  <c r="M16" i="16"/>
  <c r="N16" i="16"/>
  <c r="O16" i="16"/>
  <c r="J17" i="16"/>
  <c r="R17" i="16" s="1"/>
  <c r="K17" i="16"/>
  <c r="S17" i="16" s="1"/>
  <c r="L17" i="16"/>
  <c r="T17" i="16" s="1"/>
  <c r="M17" i="16"/>
  <c r="U17" i="16" s="1"/>
  <c r="N17" i="16"/>
  <c r="O17" i="16"/>
  <c r="J18" i="16"/>
  <c r="R18" i="16" s="1"/>
  <c r="K18" i="16"/>
  <c r="S18" i="16" s="1"/>
  <c r="L18" i="16"/>
  <c r="M18" i="16"/>
  <c r="N18" i="16"/>
  <c r="O18" i="16"/>
  <c r="J19" i="16"/>
  <c r="K19" i="16"/>
  <c r="L19" i="16"/>
  <c r="T19" i="16" s="1"/>
  <c r="M19" i="16"/>
  <c r="U19" i="16" s="1"/>
  <c r="N19" i="16"/>
  <c r="O19" i="16"/>
  <c r="J20" i="16"/>
  <c r="K20" i="16"/>
  <c r="L20" i="16"/>
  <c r="T20" i="16" s="1"/>
  <c r="M20" i="16"/>
  <c r="U20" i="16" s="1"/>
  <c r="N20" i="16"/>
  <c r="O20" i="16"/>
  <c r="J21" i="16"/>
  <c r="K21" i="16"/>
  <c r="L21" i="16"/>
  <c r="M21" i="16"/>
  <c r="U21" i="16" s="1"/>
  <c r="N21" i="16"/>
  <c r="O21" i="16"/>
  <c r="J22" i="16"/>
  <c r="R22" i="16" s="1"/>
  <c r="K22" i="16"/>
  <c r="S22" i="16" s="1"/>
  <c r="L22" i="16"/>
  <c r="T22" i="16" s="1"/>
  <c r="M22" i="16"/>
  <c r="U22" i="16" s="1"/>
  <c r="N22" i="16"/>
  <c r="O22" i="16"/>
  <c r="J23" i="16"/>
  <c r="R23" i="16" s="1"/>
  <c r="K23" i="16"/>
  <c r="S23" i="16" s="1"/>
  <c r="L23" i="16"/>
  <c r="T23" i="16" s="1"/>
  <c r="M23" i="16"/>
  <c r="U23" i="16" s="1"/>
  <c r="N23" i="16"/>
  <c r="O23" i="16"/>
  <c r="J24" i="16"/>
  <c r="K24" i="16"/>
  <c r="S24" i="16" s="1"/>
  <c r="L24" i="16"/>
  <c r="T24" i="16" s="1"/>
  <c r="M24" i="16"/>
  <c r="U24" i="16" s="1"/>
  <c r="N24" i="16"/>
  <c r="O24" i="16"/>
  <c r="J25" i="16"/>
  <c r="K25" i="16"/>
  <c r="S25" i="16" s="1"/>
  <c r="L25" i="16"/>
  <c r="T25" i="16" s="1"/>
  <c r="M25" i="16"/>
  <c r="N25" i="16"/>
  <c r="O25" i="16"/>
  <c r="J26" i="16"/>
  <c r="R26" i="16" s="1"/>
  <c r="K26" i="16"/>
  <c r="S26" i="16" s="1"/>
  <c r="L26" i="16"/>
  <c r="M26" i="16"/>
  <c r="N26" i="16"/>
  <c r="O26" i="16"/>
  <c r="J27" i="16"/>
  <c r="K27" i="16"/>
  <c r="S27" i="16" s="1"/>
  <c r="L27" i="16"/>
  <c r="T27" i="16" s="1"/>
  <c r="M27" i="16"/>
  <c r="U27" i="16" s="1"/>
  <c r="N27" i="16"/>
  <c r="O27" i="16"/>
  <c r="K4" i="16"/>
  <c r="L4" i="16"/>
  <c r="T4" i="16" s="1"/>
  <c r="M4" i="16"/>
  <c r="U4" i="16" s="1"/>
  <c r="N4" i="16"/>
  <c r="O4" i="16"/>
  <c r="J4" i="16"/>
  <c r="R4" i="16" s="1"/>
  <c r="U41" i="16"/>
  <c r="L41" i="16"/>
  <c r="T41" i="16" s="1"/>
  <c r="K41" i="16"/>
  <c r="S41" i="16" s="1"/>
  <c r="J41" i="16"/>
  <c r="R41" i="16" s="1"/>
  <c r="I41" i="16"/>
  <c r="Q41" i="16" s="1"/>
  <c r="U40" i="16"/>
  <c r="R40" i="16"/>
  <c r="I40" i="16"/>
  <c r="Q40" i="16" s="1"/>
  <c r="I39" i="16"/>
  <c r="Q39" i="16" s="1"/>
  <c r="U38" i="16"/>
  <c r="I38" i="16"/>
  <c r="Q38" i="16" s="1"/>
  <c r="I37" i="16"/>
  <c r="Q37" i="16" s="1"/>
  <c r="U36" i="16"/>
  <c r="T36" i="16"/>
  <c r="S36" i="16"/>
  <c r="R36" i="16"/>
  <c r="I36" i="16"/>
  <c r="Q36" i="16" s="1"/>
  <c r="I35" i="16"/>
  <c r="Q35" i="16" s="1"/>
  <c r="I34" i="16"/>
  <c r="Q34" i="16" s="1"/>
  <c r="R27" i="16"/>
  <c r="Q27" i="16"/>
  <c r="T26" i="16"/>
  <c r="Q26" i="16"/>
  <c r="U26" i="16"/>
  <c r="R25" i="16"/>
  <c r="Q25" i="16"/>
  <c r="U25" i="16"/>
  <c r="R24" i="16"/>
  <c r="Q24" i="16"/>
  <c r="Q23" i="16"/>
  <c r="Q22" i="16"/>
  <c r="T21" i="16"/>
  <c r="S21" i="16"/>
  <c r="R21" i="16"/>
  <c r="Q21" i="16"/>
  <c r="S20" i="16"/>
  <c r="R20" i="16"/>
  <c r="Q20" i="16"/>
  <c r="S19" i="16"/>
  <c r="R19" i="16"/>
  <c r="Q19" i="16"/>
  <c r="T18" i="16"/>
  <c r="Q18" i="16"/>
  <c r="U18" i="16"/>
  <c r="Q17" i="16"/>
  <c r="U16" i="16"/>
  <c r="T16" i="16"/>
  <c r="R16" i="16"/>
  <c r="Q16" i="16"/>
  <c r="Q15" i="16"/>
  <c r="Q14" i="16"/>
  <c r="U13" i="16"/>
  <c r="T13" i="16"/>
  <c r="S13" i="16"/>
  <c r="R13" i="16"/>
  <c r="Q13" i="16"/>
  <c r="Q12" i="16"/>
  <c r="Q11" i="16"/>
  <c r="T10" i="16"/>
  <c r="Q10" i="16"/>
  <c r="R9" i="16"/>
  <c r="Q9" i="16"/>
  <c r="U8" i="16"/>
  <c r="T8" i="16"/>
  <c r="R8" i="16"/>
  <c r="Q8" i="16"/>
  <c r="T7" i="16"/>
  <c r="Q7" i="16"/>
  <c r="R6" i="16"/>
  <c r="Q6" i="16"/>
  <c r="U5" i="16"/>
  <c r="T5" i="16"/>
  <c r="S5" i="16"/>
  <c r="R5" i="16"/>
  <c r="Q5" i="16"/>
  <c r="S4" i="16"/>
  <c r="Q4" i="16"/>
  <c r="W3" i="16"/>
  <c r="V3" i="16"/>
  <c r="U3" i="16"/>
  <c r="T3" i="16"/>
  <c r="S3" i="16"/>
  <c r="R3" i="16"/>
  <c r="Q3" i="16"/>
  <c r="P17" i="14"/>
  <c r="R16" i="14" s="1"/>
  <c r="F54" i="14"/>
  <c r="F61" i="14" s="1"/>
  <c r="F53" i="14"/>
  <c r="F60" i="14" s="1"/>
  <c r="F52" i="14"/>
  <c r="F59" i="14" s="1"/>
  <c r="F51" i="14"/>
  <c r="F58" i="14" s="1"/>
  <c r="E54" i="14"/>
  <c r="E61" i="14" s="1"/>
  <c r="E53" i="14"/>
  <c r="E60" i="14" s="1"/>
  <c r="E52" i="14"/>
  <c r="E59" i="14" s="1"/>
  <c r="E51" i="14"/>
  <c r="E58" i="14" s="1"/>
  <c r="D54" i="14"/>
  <c r="D61" i="14" s="1"/>
  <c r="D53" i="14"/>
  <c r="D60" i="14" s="1"/>
  <c r="D52" i="14"/>
  <c r="D59" i="14" s="1"/>
  <c r="D51" i="14"/>
  <c r="D58" i="14" s="1"/>
  <c r="C54" i="14"/>
  <c r="C61" i="14" s="1"/>
  <c r="C53" i="14"/>
  <c r="C60" i="14" s="1"/>
  <c r="C52" i="14"/>
  <c r="C59" i="14" s="1"/>
  <c r="C51" i="14"/>
  <c r="C58" i="14" s="1"/>
  <c r="B54" i="14"/>
  <c r="B61" i="14" s="1"/>
  <c r="B53" i="14"/>
  <c r="B60" i="14" s="1"/>
  <c r="B52" i="14"/>
  <c r="B59" i="14" s="1"/>
  <c r="B51" i="14"/>
  <c r="B58" i="14" s="1"/>
  <c r="F37" i="14"/>
  <c r="F5" i="14"/>
  <c r="F4" i="14"/>
  <c r="F34" i="14"/>
  <c r="E6" i="14"/>
  <c r="E5" i="14"/>
  <c r="E4" i="14"/>
  <c r="E10" i="14"/>
  <c r="D6" i="14"/>
  <c r="D5" i="14"/>
  <c r="D4" i="14"/>
  <c r="D34" i="14"/>
  <c r="C6" i="14"/>
  <c r="C5" i="14"/>
  <c r="C4" i="14"/>
  <c r="C34" i="14"/>
  <c r="B6" i="14"/>
  <c r="B5" i="14"/>
  <c r="B4" i="14"/>
  <c r="B34" i="14"/>
  <c r="BJ9" i="17" l="1"/>
  <c r="BJ20" i="17" s="1"/>
  <c r="BM9" i="17"/>
  <c r="BM20" i="17" s="1"/>
  <c r="BN9" i="17"/>
  <c r="BN20" i="17" s="1"/>
  <c r="BG9" i="17"/>
  <c r="BG20" i="17" s="1"/>
  <c r="W28" i="16"/>
  <c r="O28" i="16"/>
  <c r="V28" i="16"/>
  <c r="BH9" i="17"/>
  <c r="BH20" i="17" s="1"/>
  <c r="BI9" i="17"/>
  <c r="BI20" i="17" s="1"/>
  <c r="BK9" i="17"/>
  <c r="BK20" i="17" s="1"/>
  <c r="BL9" i="17"/>
  <c r="BL20" i="17" s="1"/>
  <c r="BJ15" i="17"/>
  <c r="BO4" i="17"/>
  <c r="O7" i="14"/>
  <c r="BJ16" i="17"/>
  <c r="BO5" i="17"/>
  <c r="BO6" i="17"/>
  <c r="BJ17" i="17"/>
  <c r="M7" i="14"/>
  <c r="BJ18" i="17"/>
  <c r="BO7" i="17"/>
  <c r="BO8" i="17"/>
  <c r="BJ19" i="17"/>
  <c r="E11" i="14"/>
  <c r="E28" i="14"/>
  <c r="E35" i="14" s="1"/>
  <c r="E12" i="14"/>
  <c r="E29" i="14"/>
  <c r="E36" i="14" s="1"/>
  <c r="E13" i="14"/>
  <c r="E30" i="14"/>
  <c r="E37" i="14" s="1"/>
  <c r="B28" i="14"/>
  <c r="B35" i="14" s="1"/>
  <c r="F28" i="14"/>
  <c r="F76" i="14" s="1"/>
  <c r="F83" i="14" s="1"/>
  <c r="B12" i="14"/>
  <c r="B29" i="14"/>
  <c r="B36" i="14" s="1"/>
  <c r="F12" i="14"/>
  <c r="F29" i="14"/>
  <c r="F36" i="14" s="1"/>
  <c r="B30" i="14"/>
  <c r="B37" i="14" s="1"/>
  <c r="C11" i="14"/>
  <c r="C28" i="14"/>
  <c r="C35" i="14" s="1"/>
  <c r="C12" i="14"/>
  <c r="C29" i="14"/>
  <c r="C36" i="14" s="1"/>
  <c r="C30" i="14"/>
  <c r="C78" i="14" s="1"/>
  <c r="C85" i="14" s="1"/>
  <c r="D28" i="14"/>
  <c r="D35" i="14" s="1"/>
  <c r="D12" i="14"/>
  <c r="D29" i="14"/>
  <c r="D36" i="14" s="1"/>
  <c r="D13" i="14"/>
  <c r="D30" i="14"/>
  <c r="D37" i="14" s="1"/>
  <c r="B10" i="14"/>
  <c r="B11" i="14"/>
  <c r="B13" i="14"/>
  <c r="E34" i="14"/>
  <c r="BO9" i="17"/>
  <c r="BM10" i="17" s="1"/>
  <c r="N28" i="16"/>
  <c r="L28" i="16"/>
  <c r="M28" i="16"/>
  <c r="R28" i="16"/>
  <c r="T28" i="16"/>
  <c r="U28" i="16"/>
  <c r="S51" i="16"/>
  <c r="T51" i="16"/>
  <c r="S28" i="16"/>
  <c r="U51" i="16"/>
  <c r="R51" i="16"/>
  <c r="J51" i="16"/>
  <c r="K51" i="16"/>
  <c r="L51" i="16"/>
  <c r="M51" i="16"/>
  <c r="K28" i="16"/>
  <c r="J28" i="16"/>
  <c r="F78" i="14"/>
  <c r="F85" i="14" s="1"/>
  <c r="F55" i="14"/>
  <c r="E55" i="14"/>
  <c r="D55" i="14"/>
  <c r="D75" i="14"/>
  <c r="D82" i="14" s="1"/>
  <c r="G54" i="14"/>
  <c r="G53" i="14"/>
  <c r="G52" i="14"/>
  <c r="C55" i="14"/>
  <c r="G51" i="14"/>
  <c r="F13" i="14"/>
  <c r="F11" i="14"/>
  <c r="F7" i="14"/>
  <c r="F10" i="14"/>
  <c r="E7" i="14"/>
  <c r="D11" i="14"/>
  <c r="D7" i="14"/>
  <c r="D10" i="14"/>
  <c r="C13" i="14"/>
  <c r="C10" i="14"/>
  <c r="G5" i="14"/>
  <c r="B75" i="14"/>
  <c r="B82" i="14" s="1"/>
  <c r="G3" i="14"/>
  <c r="C75" i="14"/>
  <c r="C82" i="14" s="1"/>
  <c r="P4" i="14"/>
  <c r="G61" i="14"/>
  <c r="G60" i="14"/>
  <c r="G59" i="14"/>
  <c r="G4" i="14"/>
  <c r="G6" i="14"/>
  <c r="M4" i="14"/>
  <c r="N4" i="14"/>
  <c r="B55" i="14"/>
  <c r="O4" i="14"/>
  <c r="B7" i="14"/>
  <c r="C7" i="14"/>
  <c r="BK10" i="17" l="1"/>
  <c r="Q7" i="14"/>
  <c r="BN10" i="17"/>
  <c r="BL10" i="17"/>
  <c r="O5" i="14"/>
  <c r="X8" i="14" s="1"/>
  <c r="BP6" i="17"/>
  <c r="BO17" i="17"/>
  <c r="BP7" i="17"/>
  <c r="BO18" i="17"/>
  <c r="BP5" i="17"/>
  <c r="BO16" i="17"/>
  <c r="BJ10" i="17"/>
  <c r="BO20" i="17"/>
  <c r="BP8" i="17"/>
  <c r="BO19" i="17"/>
  <c r="BP4" i="17"/>
  <c r="BO15" i="17"/>
  <c r="G12" i="14"/>
  <c r="F35" i="14"/>
  <c r="C37" i="14"/>
  <c r="G37" i="14" s="1"/>
  <c r="N5" i="14"/>
  <c r="X7" i="14" s="1"/>
  <c r="D78" i="14"/>
  <c r="D85" i="14" s="1"/>
  <c r="B78" i="14"/>
  <c r="B85" i="14" s="1"/>
  <c r="E75" i="14"/>
  <c r="E82" i="14" s="1"/>
  <c r="M5" i="14"/>
  <c r="E78" i="14"/>
  <c r="E85" i="14" s="1"/>
  <c r="O8" i="14"/>
  <c r="E31" i="14"/>
  <c r="G30" i="14"/>
  <c r="L5" i="14"/>
  <c r="E77" i="14"/>
  <c r="E84" i="14" s="1"/>
  <c r="G13" i="14"/>
  <c r="E76" i="14"/>
  <c r="E83" i="14" s="1"/>
  <c r="P5" i="14"/>
  <c r="X9" i="14" s="1"/>
  <c r="G55" i="14"/>
  <c r="G34" i="14"/>
  <c r="G27" i="14"/>
  <c r="G28" i="14"/>
  <c r="B76" i="14"/>
  <c r="B83" i="14" s="1"/>
  <c r="B31" i="14"/>
  <c r="C76" i="14"/>
  <c r="C83" i="14" s="1"/>
  <c r="C31" i="14"/>
  <c r="G10" i="14"/>
  <c r="F77" i="14"/>
  <c r="F84" i="14" s="1"/>
  <c r="G29" i="14"/>
  <c r="B77" i="14"/>
  <c r="B84" i="14" s="1"/>
  <c r="G7" i="14"/>
  <c r="D76" i="14"/>
  <c r="D83" i="14" s="1"/>
  <c r="G11" i="14"/>
  <c r="F75" i="14"/>
  <c r="F82" i="14" s="1"/>
  <c r="F31" i="14"/>
  <c r="D77" i="14"/>
  <c r="D84" i="14" s="1"/>
  <c r="G58" i="14"/>
  <c r="L4" i="14"/>
  <c r="D31" i="14"/>
  <c r="C77" i="14"/>
  <c r="C84" i="14" s="1"/>
  <c r="M8" i="14" l="1"/>
  <c r="X6" i="14"/>
  <c r="X5" i="14"/>
  <c r="X10" i="14"/>
  <c r="X14" i="14"/>
  <c r="X15" i="14" s="1"/>
  <c r="X16" i="14"/>
  <c r="X17" i="14" s="1"/>
  <c r="X11" i="14"/>
  <c r="X12" i="14"/>
  <c r="X13" i="14"/>
  <c r="P8" i="14"/>
  <c r="N8" i="14"/>
  <c r="G78" i="14"/>
  <c r="E86" i="14"/>
  <c r="L8" i="14"/>
  <c r="E79" i="14"/>
  <c r="G85" i="14"/>
  <c r="G36" i="14"/>
  <c r="C79" i="14"/>
  <c r="G31" i="14"/>
  <c r="G76" i="14"/>
  <c r="G35" i="14"/>
  <c r="Q4" i="14"/>
  <c r="G84" i="14"/>
  <c r="G77" i="14"/>
  <c r="G82" i="14"/>
  <c r="Q5" i="14"/>
  <c r="D86" i="14"/>
  <c r="D79" i="14"/>
  <c r="F86" i="14"/>
  <c r="F79" i="14"/>
  <c r="B79" i="14"/>
  <c r="G75" i="14"/>
  <c r="C86" i="14"/>
  <c r="G79" i="14" l="1"/>
  <c r="B86" i="14"/>
  <c r="G83" i="14"/>
  <c r="G86" i="14" s="1"/>
  <c r="P9" i="14" l="1"/>
  <c r="B41" i="1" l="1"/>
  <c r="C41" i="1" s="1"/>
  <c r="B40" i="1"/>
  <c r="B39" i="1"/>
  <c r="C40" i="1" l="1"/>
  <c r="D41" i="1"/>
  <c r="C39" i="1"/>
  <c r="B32" i="1"/>
  <c r="C32" i="1" s="1"/>
  <c r="B31" i="1"/>
  <c r="B30" i="1"/>
  <c r="B23" i="1"/>
  <c r="C23" i="1" s="1"/>
  <c r="B22" i="1"/>
  <c r="B21" i="1"/>
  <c r="E41" i="1" l="1"/>
  <c r="D39" i="1"/>
  <c r="D40" i="1"/>
  <c r="C31" i="1"/>
  <c r="C30" i="1"/>
  <c r="D32" i="1"/>
  <c r="C22" i="1"/>
  <c r="D23" i="1"/>
  <c r="C21" i="1"/>
  <c r="E40" i="1" l="1"/>
  <c r="F41" i="1"/>
  <c r="E39" i="1"/>
  <c r="E32" i="1"/>
  <c r="D30" i="1"/>
  <c r="D31" i="1"/>
  <c r="D22" i="1"/>
  <c r="E23" i="1"/>
  <c r="D21" i="1"/>
  <c r="F40" i="1" l="1"/>
  <c r="G41" i="1"/>
  <c r="F39" i="1"/>
  <c r="E31" i="1"/>
  <c r="F32" i="1"/>
  <c r="E30" i="1"/>
  <c r="F23" i="1"/>
  <c r="E22" i="1"/>
  <c r="E21" i="1"/>
  <c r="Q6" i="14" l="1"/>
  <c r="G40" i="1"/>
  <c r="H41" i="1"/>
  <c r="G39" i="1"/>
  <c r="G32" i="1"/>
  <c r="F31" i="1"/>
  <c r="F30" i="1"/>
  <c r="F22" i="1"/>
  <c r="F21" i="1"/>
  <c r="G23" i="1"/>
  <c r="H40" i="1" l="1"/>
  <c r="I41" i="1"/>
  <c r="H39" i="1"/>
  <c r="G31" i="1"/>
  <c r="G30" i="1"/>
  <c r="H32" i="1"/>
  <c r="G22" i="1"/>
  <c r="H23" i="1"/>
  <c r="G21" i="1"/>
  <c r="I40" i="1" l="1"/>
  <c r="J41" i="1"/>
  <c r="H31" i="1"/>
  <c r="I32" i="1"/>
  <c r="H30" i="1"/>
  <c r="H22" i="1"/>
  <c r="H21" i="1"/>
  <c r="I23" i="1"/>
  <c r="B14" i="1"/>
  <c r="C14" i="1" s="1"/>
  <c r="D14" i="1" s="1"/>
  <c r="E14" i="1" s="1"/>
  <c r="F14" i="1" s="1"/>
  <c r="G14" i="1" s="1"/>
  <c r="B13" i="1"/>
  <c r="C12" i="1"/>
  <c r="B12" i="1"/>
  <c r="B5" i="1"/>
  <c r="C5" i="1" s="1"/>
  <c r="D5" i="1" s="1"/>
  <c r="E5" i="1" s="1"/>
  <c r="F5" i="1" s="1"/>
  <c r="G5" i="1" s="1"/>
  <c r="B4" i="1"/>
  <c r="B3" i="1"/>
  <c r="E12" i="1" l="1"/>
  <c r="C13" i="1"/>
  <c r="F3" i="1"/>
  <c r="F12" i="1"/>
  <c r="J40" i="1"/>
  <c r="K41" i="1"/>
  <c r="J39" i="1"/>
  <c r="I31" i="1"/>
  <c r="J32" i="1"/>
  <c r="I22" i="1"/>
  <c r="J23" i="1"/>
  <c r="D13" i="1"/>
  <c r="F13" i="1"/>
  <c r="F4" i="1"/>
  <c r="D12" i="1"/>
  <c r="E13" i="1"/>
  <c r="G13" i="1"/>
  <c r="H14" i="1"/>
  <c r="G12" i="1"/>
  <c r="G4" i="1"/>
  <c r="H5" i="1"/>
  <c r="H3" i="1" s="1"/>
  <c r="G3" i="1"/>
  <c r="D3" i="1"/>
  <c r="D4" i="1"/>
  <c r="E3" i="1"/>
  <c r="E4" i="1"/>
  <c r="C3" i="1"/>
  <c r="C4" i="1"/>
  <c r="K40" i="1" l="1"/>
  <c r="L41" i="1"/>
  <c r="K39" i="1"/>
  <c r="J31" i="1"/>
  <c r="K32" i="1"/>
  <c r="J30" i="1"/>
  <c r="J22" i="1"/>
  <c r="K23" i="1"/>
  <c r="J21" i="1"/>
  <c r="H4" i="1"/>
  <c r="I5" i="1"/>
  <c r="I14" i="1"/>
  <c r="H12" i="1"/>
  <c r="H13" i="1"/>
  <c r="J5" i="1"/>
  <c r="I4" i="1"/>
  <c r="M41" i="1" l="1"/>
  <c r="L39" i="1"/>
  <c r="L40" i="1"/>
  <c r="K31" i="1"/>
  <c r="L32" i="1"/>
  <c r="K30" i="1"/>
  <c r="K22" i="1"/>
  <c r="L23" i="1"/>
  <c r="K21" i="1"/>
  <c r="J14" i="1"/>
  <c r="I13" i="1"/>
  <c r="K5" i="1"/>
  <c r="J3" i="1"/>
  <c r="J4" i="1"/>
  <c r="N41" i="1" l="1"/>
  <c r="M39" i="1"/>
  <c r="M40" i="1"/>
  <c r="M32" i="1"/>
  <c r="L30" i="1"/>
  <c r="L31" i="1"/>
  <c r="L21" i="1"/>
  <c r="M23" i="1"/>
  <c r="L22" i="1"/>
  <c r="K14" i="1"/>
  <c r="J12" i="1"/>
  <c r="J13" i="1"/>
  <c r="L5" i="1"/>
  <c r="K3" i="1"/>
  <c r="K4" i="1"/>
  <c r="N39" i="1" l="1"/>
  <c r="N40" i="1"/>
  <c r="O41" i="1"/>
  <c r="N32" i="1"/>
  <c r="M30" i="1"/>
  <c r="M31" i="1"/>
  <c r="N23" i="1"/>
  <c r="M21" i="1"/>
  <c r="M22" i="1"/>
  <c r="L14" i="1"/>
  <c r="K12" i="1"/>
  <c r="K13" i="1"/>
  <c r="L3" i="1"/>
  <c r="L4" i="1"/>
  <c r="M5" i="1"/>
  <c r="O40" i="1" l="1"/>
  <c r="O39" i="1"/>
  <c r="P41" i="1"/>
  <c r="N30" i="1"/>
  <c r="O32" i="1"/>
  <c r="N31" i="1"/>
  <c r="N21" i="1"/>
  <c r="O23" i="1"/>
  <c r="N22" i="1"/>
  <c r="L12" i="1"/>
  <c r="L13" i="1"/>
  <c r="M14" i="1"/>
  <c r="M3" i="1"/>
  <c r="M4" i="1"/>
  <c r="N5" i="1"/>
  <c r="P40" i="1" l="1"/>
  <c r="Q41" i="1"/>
  <c r="P32" i="1"/>
  <c r="O30" i="1"/>
  <c r="O31" i="1"/>
  <c r="P23" i="1"/>
  <c r="O22" i="1"/>
  <c r="O21" i="1"/>
  <c r="M13" i="1"/>
  <c r="N14" i="1"/>
  <c r="M12" i="1"/>
  <c r="O5" i="1"/>
  <c r="N4" i="1"/>
  <c r="N3" i="1"/>
  <c r="R41" i="1" l="1"/>
  <c r="Q40" i="1"/>
  <c r="Q39" i="1"/>
  <c r="P31" i="1"/>
  <c r="Q32" i="1"/>
  <c r="P22" i="1"/>
  <c r="Q23" i="1"/>
  <c r="O14" i="1"/>
  <c r="N12" i="1"/>
  <c r="N13" i="1"/>
  <c r="P5" i="1"/>
  <c r="O3" i="1"/>
  <c r="O4" i="1"/>
  <c r="S41" i="1" l="1"/>
  <c r="R40" i="1"/>
  <c r="R39" i="1"/>
  <c r="Q30" i="1"/>
  <c r="R32" i="1"/>
  <c r="Q31" i="1"/>
  <c r="Q21" i="1"/>
  <c r="Q22" i="1"/>
  <c r="R23" i="1"/>
  <c r="P14" i="1"/>
  <c r="O12" i="1"/>
  <c r="O13" i="1"/>
  <c r="Q5" i="1"/>
  <c r="P4" i="1"/>
  <c r="S39" i="1" l="1"/>
  <c r="S40" i="1"/>
  <c r="T41" i="1"/>
  <c r="R31" i="1"/>
  <c r="R30" i="1"/>
  <c r="S32" i="1"/>
  <c r="R22" i="1"/>
  <c r="S23" i="1"/>
  <c r="R21" i="1"/>
  <c r="Q14" i="1"/>
  <c r="P13" i="1"/>
  <c r="R5" i="1"/>
  <c r="Q4" i="1"/>
  <c r="Q3" i="1"/>
  <c r="T40" i="1" l="1"/>
  <c r="U41" i="1"/>
  <c r="T39" i="1"/>
  <c r="S31" i="1"/>
  <c r="S30" i="1"/>
  <c r="T32" i="1"/>
  <c r="S22" i="1"/>
  <c r="S21" i="1"/>
  <c r="T23" i="1"/>
  <c r="R14" i="1"/>
  <c r="Q13" i="1"/>
  <c r="Q12" i="1"/>
  <c r="S5" i="1"/>
  <c r="R4" i="1"/>
  <c r="R3" i="1"/>
  <c r="U39" i="1" l="1"/>
  <c r="U40" i="1"/>
  <c r="V41" i="1"/>
  <c r="U32" i="1"/>
  <c r="T30" i="1"/>
  <c r="T31" i="1"/>
  <c r="T22" i="1"/>
  <c r="U23" i="1"/>
  <c r="T21" i="1"/>
  <c r="S14" i="1"/>
  <c r="R13" i="1"/>
  <c r="R12" i="1"/>
  <c r="T5" i="1"/>
  <c r="S4" i="1"/>
  <c r="S3" i="1"/>
  <c r="V39" i="1" l="1"/>
  <c r="V40" i="1"/>
  <c r="W41" i="1"/>
  <c r="U31" i="1"/>
  <c r="V32" i="1"/>
  <c r="U30" i="1"/>
  <c r="U22" i="1"/>
  <c r="V23" i="1"/>
  <c r="U21" i="1"/>
  <c r="T14" i="1"/>
  <c r="S13" i="1"/>
  <c r="S12" i="1"/>
  <c r="U5" i="1"/>
  <c r="T4" i="1"/>
  <c r="T3" i="1"/>
  <c r="W40" i="1" l="1"/>
  <c r="X41" i="1"/>
  <c r="W32" i="1"/>
  <c r="V31" i="1"/>
  <c r="V30" i="1"/>
  <c r="V21" i="1"/>
  <c r="V22" i="1"/>
  <c r="W23" i="1"/>
  <c r="U14" i="1"/>
  <c r="T13" i="1"/>
  <c r="T12" i="1"/>
  <c r="V5" i="1"/>
  <c r="U3" i="1"/>
  <c r="U4" i="1"/>
  <c r="X40" i="1" l="1"/>
  <c r="Y41" i="1"/>
  <c r="X39" i="1"/>
  <c r="W31" i="1"/>
  <c r="X32" i="1"/>
  <c r="W22" i="1"/>
  <c r="X23" i="1"/>
  <c r="V14" i="1"/>
  <c r="U13" i="1"/>
  <c r="U12" i="1"/>
  <c r="W5" i="1"/>
  <c r="V4" i="1"/>
  <c r="V3" i="1"/>
  <c r="Y40" i="1" l="1"/>
  <c r="Z41" i="1"/>
  <c r="Y39" i="1"/>
  <c r="X31" i="1"/>
  <c r="Y32" i="1"/>
  <c r="X30" i="1"/>
  <c r="X22" i="1"/>
  <c r="Y23" i="1"/>
  <c r="X21" i="1"/>
  <c r="W14" i="1"/>
  <c r="V13" i="1"/>
  <c r="V12" i="1"/>
  <c r="X5" i="1"/>
  <c r="W4" i="1"/>
  <c r="Z40" i="1" l="1"/>
  <c r="AA41" i="1"/>
  <c r="Z39" i="1"/>
  <c r="Y31" i="1"/>
  <c r="Z32" i="1"/>
  <c r="Y30" i="1"/>
  <c r="Y22" i="1"/>
  <c r="Z23" i="1"/>
  <c r="Y21" i="1"/>
  <c r="X14" i="1"/>
  <c r="W13" i="1"/>
  <c r="X4" i="1"/>
  <c r="X3" i="1"/>
  <c r="Y5" i="1"/>
  <c r="AA40" i="1" l="1"/>
  <c r="AB41" i="1"/>
  <c r="AA39" i="1"/>
  <c r="Z31" i="1"/>
  <c r="AA32" i="1"/>
  <c r="Z30" i="1"/>
  <c r="Z22" i="1"/>
  <c r="AA23" i="1"/>
  <c r="Z21" i="1"/>
  <c r="X13" i="1"/>
  <c r="X12" i="1"/>
  <c r="Y14" i="1"/>
  <c r="Y4" i="1"/>
  <c r="Y3" i="1"/>
  <c r="Z5" i="1"/>
  <c r="AC41" i="1" l="1"/>
  <c r="AB39" i="1"/>
  <c r="AB40" i="1"/>
  <c r="AA31" i="1"/>
  <c r="AB32" i="1"/>
  <c r="AA30" i="1"/>
  <c r="AA22" i="1"/>
  <c r="AB23" i="1"/>
  <c r="AA21" i="1"/>
  <c r="Y13" i="1"/>
  <c r="Y12" i="1"/>
  <c r="Z14" i="1"/>
  <c r="AA5" i="1"/>
  <c r="Z4" i="1"/>
  <c r="Z3" i="1"/>
  <c r="AD41" i="1" l="1"/>
  <c r="AC39" i="1"/>
  <c r="AC40" i="1"/>
  <c r="AC32" i="1"/>
  <c r="AB30" i="1"/>
  <c r="AB31" i="1"/>
  <c r="AC23" i="1"/>
  <c r="AB21" i="1"/>
  <c r="AB22" i="1"/>
  <c r="AA14" i="1"/>
  <c r="Z12" i="1"/>
  <c r="Z13" i="1"/>
  <c r="AB5" i="1"/>
  <c r="AA3" i="1"/>
  <c r="AA4" i="1"/>
  <c r="AD40" i="1" l="1"/>
  <c r="AE41" i="1"/>
  <c r="AD32" i="1"/>
  <c r="AC30" i="1"/>
  <c r="AC31" i="1"/>
  <c r="AD23" i="1"/>
  <c r="AC21" i="1"/>
  <c r="AC22" i="1"/>
  <c r="AB14" i="1"/>
  <c r="AA13" i="1"/>
  <c r="AA12" i="1"/>
  <c r="AC5" i="1"/>
  <c r="AB4" i="1"/>
  <c r="AB3" i="1"/>
  <c r="AE39" i="1" l="1"/>
  <c r="AE40" i="1"/>
  <c r="AF41" i="1"/>
  <c r="AD31" i="1"/>
  <c r="AE32" i="1"/>
  <c r="AD22" i="1"/>
  <c r="AE23" i="1"/>
  <c r="AC14" i="1"/>
  <c r="AB13" i="1"/>
  <c r="AB12" i="1"/>
  <c r="AD5" i="1"/>
  <c r="AC4" i="1"/>
  <c r="AC3" i="1"/>
  <c r="AF39" i="1" l="1"/>
  <c r="AF40" i="1"/>
  <c r="AG41" i="1"/>
  <c r="AE30" i="1"/>
  <c r="AF32" i="1"/>
  <c r="AE31" i="1"/>
  <c r="AE21" i="1"/>
  <c r="AE22" i="1"/>
  <c r="AF23" i="1"/>
  <c r="AD14" i="1"/>
  <c r="AC13" i="1"/>
  <c r="AC12" i="1"/>
  <c r="AD4" i="1"/>
  <c r="AE5" i="1"/>
  <c r="AG39" i="1" l="1"/>
  <c r="AG40" i="1"/>
  <c r="AH41" i="1"/>
  <c r="AF30" i="1"/>
  <c r="AF31" i="1"/>
  <c r="AG32" i="1"/>
  <c r="AF21" i="1"/>
  <c r="AF22" i="1"/>
  <c r="AG23" i="1"/>
  <c r="AD13" i="1"/>
  <c r="AE14" i="1"/>
  <c r="AE4" i="1"/>
  <c r="AF5" i="1"/>
  <c r="AE3" i="1"/>
  <c r="AH40" i="1" l="1"/>
  <c r="AH39" i="1"/>
  <c r="AI41" i="1"/>
  <c r="AG30" i="1"/>
  <c r="AG31" i="1"/>
  <c r="AH32" i="1"/>
  <c r="AG21" i="1"/>
  <c r="AG22" i="1"/>
  <c r="AH23" i="1"/>
  <c r="AE13" i="1"/>
  <c r="AF14" i="1"/>
  <c r="AE12" i="1"/>
  <c r="AG5" i="1"/>
  <c r="AF4" i="1"/>
  <c r="AF3" i="1"/>
  <c r="AI40" i="1" l="1"/>
  <c r="AJ41" i="1"/>
  <c r="AI39" i="1"/>
  <c r="AH31" i="1"/>
  <c r="AI32" i="1"/>
  <c r="AH30" i="1"/>
  <c r="AH22" i="1"/>
  <c r="AH21" i="1"/>
  <c r="AI23" i="1"/>
  <c r="AG14" i="1"/>
  <c r="AF12" i="1"/>
  <c r="AF13" i="1"/>
  <c r="AH5" i="1"/>
  <c r="AG3" i="1"/>
  <c r="AG4" i="1"/>
  <c r="AK41" i="1" l="1"/>
  <c r="AJ40" i="1"/>
  <c r="AJ39" i="1"/>
  <c r="AI31" i="1"/>
  <c r="AJ32" i="1"/>
  <c r="AI30" i="1"/>
  <c r="AI22" i="1"/>
  <c r="AI21" i="1"/>
  <c r="AJ23" i="1"/>
  <c r="AH14" i="1"/>
  <c r="AG12" i="1"/>
  <c r="AG13" i="1"/>
  <c r="AI5" i="1"/>
  <c r="AH3" i="1"/>
  <c r="AH4" i="1"/>
  <c r="AK40" i="1" l="1"/>
  <c r="AL41" i="1"/>
  <c r="AK32" i="1"/>
  <c r="AJ31" i="1"/>
  <c r="AJ30" i="1"/>
  <c r="AK23" i="1"/>
  <c r="AJ22" i="1"/>
  <c r="AJ21" i="1"/>
  <c r="AI14" i="1"/>
  <c r="AH13" i="1"/>
  <c r="AH12" i="1"/>
  <c r="AJ5" i="1"/>
  <c r="AI4" i="1"/>
  <c r="AI3" i="1"/>
  <c r="AL39" i="1" l="1"/>
  <c r="AL40" i="1"/>
  <c r="AM41" i="1"/>
  <c r="AK31" i="1"/>
  <c r="AL32" i="1"/>
  <c r="AL23" i="1"/>
  <c r="AK22" i="1"/>
  <c r="AJ14" i="1"/>
  <c r="AI13" i="1"/>
  <c r="AI12" i="1"/>
  <c r="AK5" i="1"/>
  <c r="AJ4" i="1"/>
  <c r="AJ3" i="1"/>
  <c r="AM40" i="1" l="1"/>
  <c r="AM39" i="1"/>
  <c r="AN41" i="1"/>
  <c r="AL31" i="1"/>
  <c r="AM32" i="1"/>
  <c r="AL30" i="1"/>
  <c r="AL22" i="1"/>
  <c r="AM23" i="1"/>
  <c r="AL21" i="1"/>
  <c r="AK14" i="1"/>
  <c r="AJ13" i="1"/>
  <c r="AJ12" i="1"/>
  <c r="AL5" i="1"/>
  <c r="AK4" i="1"/>
  <c r="AN40" i="1" l="1"/>
  <c r="AO41" i="1"/>
  <c r="AN39" i="1"/>
  <c r="AM31" i="1"/>
  <c r="AN32" i="1"/>
  <c r="AM30" i="1"/>
  <c r="AM22" i="1"/>
  <c r="AN23" i="1"/>
  <c r="AM21" i="1"/>
  <c r="AL14" i="1"/>
  <c r="AK13" i="1"/>
  <c r="AM5" i="1"/>
  <c r="AL4" i="1"/>
  <c r="AL3" i="1"/>
  <c r="AO40" i="1" l="1"/>
  <c r="AP41" i="1"/>
  <c r="AO39" i="1"/>
  <c r="AN31" i="1"/>
  <c r="AO32" i="1"/>
  <c r="AN30" i="1"/>
  <c r="AN22" i="1"/>
  <c r="AO23" i="1"/>
  <c r="AN21" i="1"/>
  <c r="AM14" i="1"/>
  <c r="AL12" i="1"/>
  <c r="AL13" i="1"/>
  <c r="AN5" i="1"/>
  <c r="AM3" i="1"/>
  <c r="AM4" i="1"/>
  <c r="AP40" i="1" l="1"/>
  <c r="AQ41" i="1"/>
  <c r="AP39" i="1"/>
  <c r="AO31" i="1"/>
  <c r="AP32" i="1"/>
  <c r="AO30" i="1"/>
  <c r="AO22" i="1"/>
  <c r="AP23" i="1"/>
  <c r="AO21" i="1"/>
  <c r="AN14" i="1"/>
  <c r="AM12" i="1"/>
  <c r="AM13" i="1"/>
  <c r="AO5" i="1"/>
  <c r="AN3" i="1"/>
  <c r="AN4" i="1"/>
  <c r="AQ40" i="1" l="1"/>
  <c r="AR41" i="1"/>
  <c r="AQ39" i="1"/>
  <c r="AP31" i="1"/>
  <c r="AQ32" i="1"/>
  <c r="AP30" i="1"/>
  <c r="AP22" i="1"/>
  <c r="AQ23" i="1"/>
  <c r="AP21" i="1"/>
  <c r="AO14" i="1"/>
  <c r="AN12" i="1"/>
  <c r="AN13" i="1"/>
  <c r="AP5" i="1"/>
  <c r="AO3" i="1"/>
  <c r="AO4" i="1"/>
  <c r="AS41" i="1" l="1"/>
  <c r="AR40" i="1"/>
  <c r="AQ31" i="1"/>
  <c r="AR32" i="1"/>
  <c r="AQ30" i="1"/>
  <c r="AQ22" i="1"/>
  <c r="AR23" i="1"/>
  <c r="AQ21" i="1"/>
  <c r="AP14" i="1"/>
  <c r="AO13" i="1"/>
  <c r="AO12" i="1"/>
  <c r="AP4" i="1"/>
  <c r="AQ5" i="1"/>
  <c r="AP3" i="1"/>
  <c r="AT41" i="1" l="1"/>
  <c r="AS39" i="1"/>
  <c r="AS40" i="1"/>
  <c r="AS32" i="1"/>
  <c r="AR31" i="1"/>
  <c r="AS23" i="1"/>
  <c r="AR22" i="1"/>
  <c r="AP13" i="1"/>
  <c r="AP12" i="1"/>
  <c r="AQ14" i="1"/>
  <c r="AQ4" i="1"/>
  <c r="AR5" i="1"/>
  <c r="AQ3" i="1"/>
  <c r="AT39" i="1" l="1"/>
  <c r="AT40" i="1"/>
  <c r="AU41" i="1"/>
  <c r="AT32" i="1"/>
  <c r="AS30" i="1"/>
  <c r="AS31" i="1"/>
  <c r="AT23" i="1"/>
  <c r="AS21" i="1"/>
  <c r="AS22" i="1"/>
  <c r="AQ13" i="1"/>
  <c r="AQ12" i="1"/>
  <c r="AR14" i="1"/>
  <c r="AS5" i="1"/>
  <c r="AR4" i="1"/>
  <c r="AU40" i="1" l="1"/>
  <c r="AU39" i="1"/>
  <c r="AV41" i="1"/>
  <c r="AT30" i="1"/>
  <c r="AU32" i="1"/>
  <c r="AT31" i="1"/>
  <c r="AT21" i="1"/>
  <c r="AT22" i="1"/>
  <c r="AU23" i="1"/>
  <c r="AS14" i="1"/>
  <c r="AR13" i="1"/>
  <c r="AT5" i="1"/>
  <c r="AS3" i="1"/>
  <c r="AS4" i="1"/>
  <c r="AV39" i="1" l="1"/>
  <c r="AV40" i="1"/>
  <c r="AW41" i="1"/>
  <c r="AU30" i="1"/>
  <c r="AV32" i="1"/>
  <c r="AU31" i="1"/>
  <c r="AU21" i="1"/>
  <c r="AV23" i="1"/>
  <c r="AU22" i="1"/>
  <c r="AT14" i="1"/>
  <c r="AS12" i="1"/>
  <c r="AS13" i="1"/>
  <c r="AU5" i="1"/>
  <c r="AT3" i="1"/>
  <c r="AT4" i="1"/>
  <c r="AW39" i="1" l="1"/>
  <c r="AW40" i="1"/>
  <c r="AX41" i="1"/>
  <c r="AV30" i="1"/>
  <c r="AW32" i="1"/>
  <c r="AV31" i="1"/>
  <c r="AV21" i="1"/>
  <c r="AW23" i="1"/>
  <c r="AV22" i="1"/>
  <c r="AU14" i="1"/>
  <c r="AT12" i="1"/>
  <c r="AT13" i="1"/>
  <c r="AV5" i="1"/>
  <c r="AU3" i="1"/>
  <c r="AU4" i="1"/>
  <c r="AX39" i="1" l="1"/>
  <c r="AX40" i="1"/>
  <c r="AY41" i="1"/>
  <c r="AW30" i="1"/>
  <c r="AX32" i="1"/>
  <c r="AW31" i="1"/>
  <c r="AW21" i="1"/>
  <c r="AX23" i="1"/>
  <c r="AW22" i="1"/>
  <c r="AV14" i="1"/>
  <c r="AU12" i="1"/>
  <c r="AU13" i="1"/>
  <c r="AV3" i="1"/>
  <c r="AV4" i="1"/>
  <c r="AW5" i="1"/>
  <c r="AY40" i="1" l="1"/>
  <c r="AZ41" i="1"/>
  <c r="AX30" i="1"/>
  <c r="AX31" i="1"/>
  <c r="AY32" i="1"/>
  <c r="AX21" i="1"/>
  <c r="AX22" i="1"/>
  <c r="AY23" i="1"/>
  <c r="AV13" i="1"/>
  <c r="AW14" i="1"/>
  <c r="AV12" i="1"/>
  <c r="AW4" i="1"/>
  <c r="AX5" i="1"/>
  <c r="AW3" i="1"/>
  <c r="AZ39" i="1" l="1"/>
  <c r="BA41" i="1"/>
  <c r="AZ40" i="1"/>
  <c r="AY31" i="1"/>
  <c r="AZ32" i="1"/>
  <c r="AY22" i="1"/>
  <c r="AZ23" i="1"/>
  <c r="AW13" i="1"/>
  <c r="AX14" i="1"/>
  <c r="AW12" i="1"/>
  <c r="AY5" i="1"/>
  <c r="AX4" i="1"/>
  <c r="AX3" i="1"/>
  <c r="BA40" i="1" l="1"/>
  <c r="BB41" i="1"/>
  <c r="BA39" i="1"/>
  <c r="AZ30" i="1"/>
  <c r="AZ31" i="1"/>
  <c r="BA32" i="1"/>
  <c r="AZ21" i="1"/>
  <c r="BA23" i="1"/>
  <c r="AZ22" i="1"/>
  <c r="AY14" i="1"/>
  <c r="AX12" i="1"/>
  <c r="AX13" i="1"/>
  <c r="AZ5" i="1"/>
  <c r="AY4" i="1"/>
  <c r="BB40" i="1" l="1"/>
  <c r="BC41" i="1"/>
  <c r="BB39" i="1"/>
  <c r="BA31" i="1"/>
  <c r="BB32" i="1"/>
  <c r="BA30" i="1"/>
  <c r="BB23" i="1"/>
  <c r="BA22" i="1"/>
  <c r="BA21" i="1"/>
  <c r="AZ14" i="1"/>
  <c r="AY13" i="1"/>
  <c r="BA5" i="1"/>
  <c r="AZ3" i="1"/>
  <c r="AZ4" i="1"/>
  <c r="BC40" i="1" l="1"/>
  <c r="BD41" i="1"/>
  <c r="BC39" i="1"/>
  <c r="BB31" i="1"/>
  <c r="BC32" i="1"/>
  <c r="BB30" i="1"/>
  <c r="BB22" i="1"/>
  <c r="BC23" i="1"/>
  <c r="BB21" i="1"/>
  <c r="BA14" i="1"/>
  <c r="AZ12" i="1"/>
  <c r="AZ13" i="1"/>
  <c r="BB5" i="1"/>
  <c r="BA3" i="1"/>
  <c r="BA4" i="1"/>
  <c r="BD40" i="1" l="1"/>
  <c r="BE41" i="1"/>
  <c r="BD39" i="1"/>
  <c r="BC31" i="1"/>
  <c r="BD32" i="1"/>
  <c r="BC30" i="1"/>
  <c r="BC22" i="1"/>
  <c r="BD23" i="1"/>
  <c r="BC21" i="1"/>
  <c r="BB14" i="1"/>
  <c r="BA12" i="1"/>
  <c r="BA13" i="1"/>
  <c r="BC5" i="1"/>
  <c r="BB3" i="1"/>
  <c r="BB4" i="1"/>
  <c r="BE39" i="1" l="1"/>
  <c r="BE40" i="1"/>
  <c r="BF41" i="1"/>
  <c r="BD31" i="1"/>
  <c r="BE32" i="1"/>
  <c r="BD30" i="1"/>
  <c r="BD22" i="1"/>
  <c r="BE23" i="1"/>
  <c r="BD21" i="1"/>
  <c r="BB12" i="1"/>
  <c r="BC14" i="1"/>
  <c r="BB13" i="1"/>
  <c r="BD5" i="1"/>
  <c r="BC3" i="1"/>
  <c r="BC4" i="1"/>
  <c r="BF40" i="1" l="1"/>
  <c r="BG41" i="1"/>
  <c r="BE31" i="1"/>
  <c r="BF32" i="1"/>
  <c r="BE30" i="1"/>
  <c r="BE22" i="1"/>
  <c r="BF23" i="1"/>
  <c r="BE21" i="1"/>
  <c r="BD14" i="1"/>
  <c r="BC13" i="1"/>
  <c r="BC12" i="1"/>
  <c r="BE5" i="1"/>
  <c r="BD4" i="1"/>
  <c r="BD3" i="1"/>
  <c r="BG40" i="1" l="1"/>
  <c r="BH41" i="1"/>
  <c r="BG39" i="1"/>
  <c r="BG32" i="1"/>
  <c r="BF31" i="1"/>
  <c r="BF22" i="1"/>
  <c r="BG23" i="1"/>
  <c r="BE14" i="1"/>
  <c r="BD12" i="1"/>
  <c r="BD13" i="1"/>
  <c r="BF5" i="1"/>
  <c r="BE3" i="1"/>
  <c r="BE4" i="1"/>
  <c r="BI41" i="1" l="1"/>
  <c r="BH39" i="1"/>
  <c r="BH40" i="1"/>
  <c r="BG31" i="1"/>
  <c r="BH32" i="1"/>
  <c r="BG30" i="1"/>
  <c r="BG22" i="1"/>
  <c r="BH23" i="1"/>
  <c r="BG21" i="1"/>
  <c r="BF14" i="1"/>
  <c r="BE12" i="1"/>
  <c r="BE13" i="1"/>
  <c r="BG5" i="1"/>
  <c r="BF4" i="1"/>
  <c r="BJ41" i="1" l="1"/>
  <c r="BI39" i="1"/>
  <c r="BI40" i="1"/>
  <c r="BI32" i="1"/>
  <c r="BH31" i="1"/>
  <c r="BH30" i="1"/>
  <c r="BI23" i="1"/>
  <c r="BH21" i="1"/>
  <c r="BH22" i="1"/>
  <c r="BG14" i="1"/>
  <c r="BF13" i="1"/>
  <c r="BH5" i="1"/>
  <c r="BG4" i="1"/>
  <c r="BG3" i="1"/>
  <c r="BJ39" i="1" l="1"/>
  <c r="BJ40" i="1"/>
  <c r="BK41" i="1"/>
  <c r="BJ32" i="1"/>
  <c r="BI30" i="1"/>
  <c r="BI31" i="1"/>
  <c r="BJ23" i="1"/>
  <c r="BI21" i="1"/>
  <c r="BI22" i="1"/>
  <c r="BH14" i="1"/>
  <c r="BG13" i="1"/>
  <c r="BG12" i="1"/>
  <c r="BH4" i="1"/>
  <c r="BH3" i="1"/>
  <c r="BI5" i="1"/>
  <c r="BK39" i="1" l="1"/>
  <c r="BK40" i="1"/>
  <c r="BL41" i="1"/>
  <c r="BK32" i="1"/>
  <c r="BJ30" i="1"/>
  <c r="BJ31" i="1"/>
  <c r="BJ21" i="1"/>
  <c r="BJ22" i="1"/>
  <c r="BK23" i="1"/>
  <c r="BH13" i="1"/>
  <c r="BH12" i="1"/>
  <c r="BI14" i="1"/>
  <c r="BI4" i="1"/>
  <c r="BI3" i="1"/>
  <c r="BJ5" i="1"/>
  <c r="BL40" i="1" l="1"/>
  <c r="BM41" i="1"/>
  <c r="BK30" i="1"/>
  <c r="BK31" i="1"/>
  <c r="BL32" i="1"/>
  <c r="BK21" i="1"/>
  <c r="BK22" i="1"/>
  <c r="BL23" i="1"/>
  <c r="BI13" i="1"/>
  <c r="BI12" i="1"/>
  <c r="BJ14" i="1"/>
  <c r="BK5" i="1"/>
  <c r="BJ4" i="1"/>
  <c r="BJ3" i="1"/>
  <c r="BM40" i="1" l="1"/>
  <c r="BN41" i="1"/>
  <c r="BM32" i="1"/>
  <c r="BL31" i="1"/>
  <c r="BM23" i="1"/>
  <c r="BL22" i="1"/>
  <c r="BK14" i="1"/>
  <c r="BJ13" i="1"/>
  <c r="BJ12" i="1"/>
  <c r="BL5" i="1"/>
  <c r="BK4" i="1"/>
  <c r="BK3" i="1"/>
  <c r="BN40" i="1" l="1"/>
  <c r="BO41" i="1"/>
  <c r="BM31" i="1"/>
  <c r="BN32" i="1"/>
  <c r="BN23" i="1"/>
  <c r="BM22" i="1"/>
  <c r="BL14" i="1"/>
  <c r="BK13" i="1"/>
  <c r="BK12" i="1"/>
  <c r="BM5" i="1"/>
  <c r="BL4" i="1"/>
  <c r="BO40" i="1" l="1"/>
  <c r="BP41" i="1"/>
  <c r="BN31" i="1"/>
  <c r="BO32" i="1"/>
  <c r="BN22" i="1"/>
  <c r="BO23" i="1"/>
  <c r="BM14" i="1"/>
  <c r="BL13" i="1"/>
  <c r="BN5" i="1"/>
  <c r="BM4" i="1"/>
  <c r="BQ41" i="1" l="1"/>
  <c r="BP40" i="1"/>
  <c r="BO31" i="1"/>
  <c r="BP32" i="1"/>
  <c r="BO22" i="1"/>
  <c r="BP23" i="1"/>
  <c r="BN14" i="1"/>
  <c r="BM13" i="1"/>
  <c r="BN4" i="1"/>
  <c r="BO5" i="1"/>
  <c r="BQ40" i="1" l="1"/>
  <c r="BR41" i="1"/>
  <c r="BP31" i="1"/>
  <c r="BQ32" i="1"/>
  <c r="BQ23" i="1"/>
  <c r="BP22" i="1"/>
  <c r="BN13" i="1"/>
  <c r="BO14" i="1"/>
  <c r="BO4" i="1"/>
  <c r="BP5" i="1"/>
  <c r="BR40" i="1" l="1"/>
  <c r="BS41" i="1"/>
  <c r="BQ31" i="1"/>
  <c r="BR32" i="1"/>
  <c r="BR23" i="1"/>
  <c r="BQ22" i="1"/>
  <c r="BO13" i="1"/>
  <c r="BP14" i="1"/>
  <c r="BQ5" i="1"/>
  <c r="BP4" i="1"/>
  <c r="BS40" i="1" l="1"/>
  <c r="BT41" i="1"/>
  <c r="BS32" i="1"/>
  <c r="BR31" i="1"/>
  <c r="BR22" i="1"/>
  <c r="BS23" i="1"/>
  <c r="BQ14" i="1"/>
  <c r="BP13" i="1"/>
  <c r="BR5" i="1"/>
  <c r="BQ4" i="1"/>
  <c r="BT40" i="1" l="1"/>
  <c r="BU41" i="1"/>
  <c r="BS31" i="1"/>
  <c r="BT32" i="1"/>
  <c r="BS22" i="1"/>
  <c r="BT23" i="1"/>
  <c r="BR14" i="1"/>
  <c r="BQ13" i="1"/>
  <c r="BS5" i="1"/>
  <c r="BR4" i="1"/>
  <c r="BU40" i="1" l="1"/>
  <c r="BV41" i="1"/>
  <c r="BT31" i="1"/>
  <c r="BU32" i="1"/>
  <c r="BT22" i="1"/>
  <c r="BU23" i="1"/>
  <c r="BS14" i="1"/>
  <c r="BR13" i="1"/>
  <c r="BT5" i="1"/>
  <c r="BS4" i="1"/>
  <c r="BV40" i="1" l="1"/>
  <c r="BW41" i="1"/>
  <c r="BU31" i="1"/>
  <c r="BV32" i="1"/>
  <c r="BU22" i="1"/>
  <c r="BV23" i="1"/>
  <c r="BT14" i="1"/>
  <c r="BS13" i="1"/>
  <c r="BU5" i="1"/>
  <c r="BT4" i="1"/>
  <c r="BW40" i="1" l="1"/>
  <c r="BX41" i="1"/>
  <c r="BV31" i="1"/>
  <c r="BW32" i="1"/>
  <c r="BV22" i="1"/>
  <c r="BW23" i="1"/>
  <c r="BU14" i="1"/>
  <c r="BT13" i="1"/>
  <c r="BV5" i="1"/>
  <c r="BU4" i="1"/>
  <c r="BY41" i="1" l="1"/>
  <c r="BX40" i="1"/>
  <c r="BW31" i="1"/>
  <c r="BX32" i="1"/>
  <c r="BW22" i="1"/>
  <c r="BX23" i="1"/>
  <c r="BV14" i="1"/>
  <c r="BU13" i="1"/>
  <c r="BW5" i="1"/>
  <c r="BV4" i="1"/>
  <c r="BZ41" i="1" l="1"/>
  <c r="BY40" i="1"/>
  <c r="BY32" i="1"/>
  <c r="BX31" i="1"/>
  <c r="BY23" i="1"/>
  <c r="BX22" i="1"/>
  <c r="BW14" i="1"/>
  <c r="BV13" i="1"/>
  <c r="BX5" i="1"/>
  <c r="BW4" i="1"/>
  <c r="BZ40" i="1" l="1"/>
  <c r="CA41" i="1"/>
  <c r="BZ32" i="1"/>
  <c r="BY31" i="1"/>
  <c r="BZ23" i="1"/>
  <c r="BY22" i="1"/>
  <c r="BX14" i="1"/>
  <c r="BW13" i="1"/>
  <c r="BY5" i="1"/>
  <c r="BX4" i="1"/>
  <c r="CA40" i="1" l="1"/>
  <c r="CB41" i="1"/>
  <c r="BZ31" i="1"/>
  <c r="CA32" i="1"/>
  <c r="BZ22" i="1"/>
  <c r="CA23" i="1"/>
  <c r="BY14" i="1"/>
  <c r="BX13" i="1"/>
  <c r="BZ5" i="1"/>
  <c r="BY4" i="1"/>
  <c r="CB40" i="1" l="1"/>
  <c r="CC41" i="1"/>
  <c r="CA31" i="1"/>
  <c r="CB32" i="1"/>
  <c r="CA22" i="1"/>
  <c r="CB23" i="1"/>
  <c r="BZ14" i="1"/>
  <c r="BY13" i="1"/>
  <c r="BZ4" i="1"/>
  <c r="CA5" i="1"/>
  <c r="CD41" i="1" l="1"/>
  <c r="CC40" i="1"/>
  <c r="CB31" i="1"/>
  <c r="CC32" i="1"/>
  <c r="CC23" i="1"/>
  <c r="CB22" i="1"/>
  <c r="BZ13" i="1"/>
  <c r="CA14" i="1"/>
  <c r="CA4" i="1"/>
  <c r="CB5" i="1"/>
  <c r="CD40" i="1" l="1"/>
  <c r="CE41" i="1"/>
  <c r="CC31" i="1"/>
  <c r="CD32" i="1"/>
  <c r="CC22" i="1"/>
  <c r="CD23" i="1"/>
  <c r="CA13" i="1"/>
  <c r="CB14" i="1"/>
  <c r="CC5" i="1"/>
  <c r="CB4" i="1"/>
  <c r="CE40" i="1" l="1"/>
  <c r="CF41" i="1"/>
  <c r="CD31" i="1"/>
  <c r="CE32" i="1"/>
  <c r="CD22" i="1"/>
  <c r="CE23" i="1"/>
  <c r="CC14" i="1"/>
  <c r="CB13" i="1"/>
  <c r="CD5" i="1"/>
  <c r="CC4" i="1"/>
  <c r="CG41" i="1" l="1"/>
  <c r="CF40" i="1"/>
  <c r="CE31" i="1"/>
  <c r="CF32" i="1"/>
  <c r="CE22" i="1"/>
  <c r="CF23" i="1"/>
  <c r="CD14" i="1"/>
  <c r="CC13" i="1"/>
  <c r="CE5" i="1"/>
  <c r="CD4" i="1"/>
  <c r="CG40" i="1" l="1"/>
  <c r="CH41" i="1"/>
  <c r="CF31" i="1"/>
  <c r="CG32" i="1"/>
  <c r="CG23" i="1"/>
  <c r="CF22" i="1"/>
  <c r="CE14" i="1"/>
  <c r="CD13" i="1"/>
  <c r="CF5" i="1"/>
  <c r="CE4" i="1"/>
  <c r="CH40" i="1" l="1"/>
  <c r="CI41" i="1"/>
  <c r="CG31" i="1"/>
  <c r="CH32" i="1"/>
  <c r="CH23" i="1"/>
  <c r="CG22" i="1"/>
  <c r="CF14" i="1"/>
  <c r="CE13" i="1"/>
  <c r="CF4" i="1"/>
  <c r="CG5" i="1"/>
  <c r="CI40" i="1" l="1"/>
  <c r="CJ41" i="1"/>
  <c r="CH31" i="1"/>
  <c r="CI32" i="1"/>
  <c r="CH22" i="1"/>
  <c r="CI23" i="1"/>
  <c r="CF13" i="1"/>
  <c r="CG14" i="1"/>
  <c r="CG4" i="1"/>
  <c r="CH5" i="1"/>
  <c r="CJ40" i="1" l="1"/>
  <c r="CK41" i="1"/>
  <c r="CI31" i="1"/>
  <c r="CJ32" i="1"/>
  <c r="CI22" i="1"/>
  <c r="CJ23" i="1"/>
  <c r="CG13" i="1"/>
  <c r="CH14" i="1"/>
  <c r="CI5" i="1"/>
  <c r="CH4" i="1"/>
  <c r="CK40" i="1" l="1"/>
  <c r="CL41" i="1"/>
  <c r="CJ31" i="1"/>
  <c r="CK32" i="1"/>
  <c r="CJ22" i="1"/>
  <c r="CK23" i="1"/>
  <c r="CI14" i="1"/>
  <c r="CH13" i="1"/>
  <c r="CJ5" i="1"/>
  <c r="CI4" i="1"/>
  <c r="CL40" i="1" l="1"/>
  <c r="CM41" i="1"/>
  <c r="CK31" i="1"/>
  <c r="CL32" i="1"/>
  <c r="CK22" i="1"/>
  <c r="CL23" i="1"/>
  <c r="CJ14" i="1"/>
  <c r="CI13" i="1"/>
  <c r="CK5" i="1"/>
  <c r="CJ4" i="1"/>
  <c r="CM40" i="1" l="1"/>
  <c r="CN41" i="1"/>
  <c r="CL31" i="1"/>
  <c r="CM32" i="1"/>
  <c r="CL22" i="1"/>
  <c r="CM23" i="1"/>
  <c r="CK14" i="1"/>
  <c r="CJ13" i="1"/>
  <c r="CL5" i="1"/>
  <c r="CK4" i="1"/>
  <c r="CO41" i="1" l="1"/>
  <c r="CN39" i="1"/>
  <c r="CN40" i="1"/>
  <c r="CM31" i="1"/>
  <c r="CN32" i="1"/>
  <c r="CM22" i="1"/>
  <c r="CN23" i="1"/>
  <c r="CL14" i="1"/>
  <c r="CK13" i="1"/>
  <c r="CM5" i="1"/>
  <c r="CL4" i="1"/>
  <c r="CP41" i="1" l="1"/>
  <c r="CO40" i="1"/>
  <c r="CO32" i="1"/>
  <c r="CN30" i="1"/>
  <c r="CN31" i="1"/>
  <c r="CO23" i="1"/>
  <c r="CN21" i="1"/>
  <c r="CN22" i="1"/>
  <c r="CM14" i="1"/>
  <c r="CL13" i="1"/>
  <c r="CN5" i="1"/>
  <c r="CM4" i="1"/>
  <c r="CP40" i="1" l="1"/>
  <c r="CQ41" i="1"/>
  <c r="CP32" i="1"/>
  <c r="CO31" i="1"/>
  <c r="CP23" i="1"/>
  <c r="CO22" i="1"/>
  <c r="CN14" i="1"/>
  <c r="CM13" i="1"/>
  <c r="CO5" i="1"/>
  <c r="CN4" i="1"/>
  <c r="CN3" i="1"/>
  <c r="CQ40" i="1" l="1"/>
  <c r="CR41" i="1"/>
  <c r="CQ32" i="1"/>
  <c r="CP31" i="1"/>
  <c r="CP22" i="1"/>
  <c r="CQ23" i="1"/>
  <c r="CO14" i="1"/>
  <c r="CN12" i="1"/>
  <c r="CN13" i="1"/>
  <c r="CP5" i="1"/>
  <c r="CO4" i="1"/>
  <c r="CR40" i="1" l="1"/>
  <c r="CS41" i="1"/>
  <c r="CR32" i="1"/>
  <c r="CQ31" i="1"/>
  <c r="CR23" i="1"/>
  <c r="CQ22" i="1"/>
  <c r="CP14" i="1"/>
  <c r="CO13" i="1"/>
  <c r="CQ5" i="1"/>
  <c r="CP4" i="1"/>
  <c r="CS40" i="1" l="1"/>
  <c r="CT41" i="1"/>
  <c r="CS32" i="1"/>
  <c r="CR31" i="1"/>
  <c r="CS23" i="1"/>
  <c r="CR22" i="1"/>
  <c r="CQ14" i="1"/>
  <c r="CP13" i="1"/>
  <c r="CR5" i="1"/>
  <c r="CQ4" i="1"/>
  <c r="CT40" i="1" l="1"/>
  <c r="CU41" i="1"/>
  <c r="CT32" i="1"/>
  <c r="CS31" i="1"/>
  <c r="CS22" i="1"/>
  <c r="CT23" i="1"/>
  <c r="CR14" i="1"/>
  <c r="CQ13" i="1"/>
  <c r="CR4" i="1"/>
  <c r="CS5" i="1"/>
  <c r="CU40" i="1" l="1"/>
  <c r="CV41" i="1"/>
  <c r="CT31" i="1"/>
  <c r="CU32" i="1"/>
  <c r="CT22" i="1"/>
  <c r="CU23" i="1"/>
  <c r="CR13" i="1"/>
  <c r="CS14" i="1"/>
  <c r="CS4" i="1"/>
  <c r="CT5" i="1"/>
  <c r="CV40" i="1" l="1"/>
  <c r="CW41" i="1"/>
  <c r="CU31" i="1"/>
  <c r="CV32" i="1"/>
  <c r="CU22" i="1"/>
  <c r="CV23" i="1"/>
  <c r="CS13" i="1"/>
  <c r="CT14" i="1"/>
  <c r="CU5" i="1"/>
  <c r="CT4" i="1"/>
  <c r="CW40" i="1" l="1"/>
  <c r="CX41" i="1"/>
  <c r="CV31" i="1"/>
  <c r="CW32" i="1"/>
  <c r="CW23" i="1"/>
  <c r="CV22" i="1"/>
  <c r="CU14" i="1"/>
  <c r="CT13" i="1"/>
  <c r="CV5" i="1"/>
  <c r="CU4" i="1"/>
  <c r="CX40" i="1" l="1"/>
  <c r="CY41" i="1"/>
  <c r="CW31" i="1"/>
  <c r="CX32" i="1"/>
  <c r="CW22" i="1"/>
  <c r="CX23" i="1"/>
  <c r="CV14" i="1"/>
  <c r="CU13" i="1"/>
  <c r="CW5" i="1"/>
  <c r="CV4" i="1"/>
  <c r="CY40" i="1" l="1"/>
  <c r="CZ41" i="1"/>
  <c r="CY32" i="1"/>
  <c r="CX31" i="1"/>
  <c r="CX22" i="1"/>
  <c r="CY23" i="1"/>
  <c r="CW14" i="1"/>
  <c r="CV13" i="1"/>
  <c r="CX5" i="1"/>
  <c r="CW4" i="1"/>
  <c r="CZ40" i="1" l="1"/>
  <c r="DA41" i="1"/>
  <c r="CY31" i="1"/>
  <c r="CZ32" i="1"/>
  <c r="CY22" i="1"/>
  <c r="CZ23" i="1"/>
  <c r="CX14" i="1"/>
  <c r="CW13" i="1"/>
  <c r="CX4" i="1"/>
  <c r="CY5" i="1"/>
  <c r="DA40" i="1" l="1"/>
  <c r="DB41" i="1"/>
  <c r="CZ31" i="1"/>
  <c r="DA32" i="1"/>
  <c r="CZ22" i="1"/>
  <c r="DA23" i="1"/>
  <c r="CX13" i="1"/>
  <c r="CY14" i="1"/>
  <c r="CY4" i="1"/>
  <c r="CZ5" i="1"/>
  <c r="DB40" i="1" l="1"/>
  <c r="DC41" i="1"/>
  <c r="DA31" i="1"/>
  <c r="DB32" i="1"/>
  <c r="DA22" i="1"/>
  <c r="DB23" i="1"/>
  <c r="CY13" i="1"/>
  <c r="CZ14" i="1"/>
  <c r="DA5" i="1"/>
  <c r="CZ4" i="1"/>
  <c r="DC40" i="1" l="1"/>
  <c r="DD41" i="1"/>
  <c r="DC32" i="1"/>
  <c r="DB31" i="1"/>
  <c r="DB22" i="1"/>
  <c r="DC23" i="1"/>
  <c r="DA14" i="1"/>
  <c r="CZ13" i="1"/>
  <c r="DB5" i="1"/>
  <c r="DA4" i="1"/>
  <c r="DE41" i="1" l="1"/>
  <c r="DD40" i="1"/>
  <c r="DC31" i="1"/>
  <c r="DD32" i="1"/>
  <c r="DC22" i="1"/>
  <c r="DD23" i="1"/>
  <c r="DB14" i="1"/>
  <c r="DA13" i="1"/>
  <c r="DC5" i="1"/>
  <c r="DB4" i="1"/>
  <c r="DF41" i="1" l="1"/>
  <c r="DE40" i="1"/>
  <c r="DE32" i="1"/>
  <c r="DD31" i="1"/>
  <c r="DE23" i="1"/>
  <c r="DD22" i="1"/>
  <c r="DC14" i="1"/>
  <c r="DB13" i="1"/>
  <c r="DD5" i="1"/>
  <c r="DC4" i="1"/>
  <c r="DF40" i="1" l="1"/>
  <c r="DG41" i="1"/>
  <c r="DF32" i="1"/>
  <c r="DE31" i="1"/>
  <c r="DF23" i="1"/>
  <c r="DE22" i="1"/>
  <c r="DD14" i="1"/>
  <c r="DC13" i="1"/>
  <c r="DE5" i="1"/>
  <c r="DD4" i="1"/>
  <c r="DG40" i="1" l="1"/>
  <c r="DH41" i="1"/>
  <c r="DF31" i="1"/>
  <c r="DG32" i="1"/>
  <c r="DG23" i="1"/>
  <c r="DF22" i="1"/>
  <c r="DE14" i="1"/>
  <c r="DD13" i="1"/>
  <c r="DF5" i="1"/>
  <c r="DE4" i="1"/>
  <c r="DH40" i="1" l="1"/>
  <c r="DI41" i="1"/>
  <c r="DG31" i="1"/>
  <c r="DH32" i="1"/>
  <c r="DG22" i="1"/>
  <c r="DH23" i="1"/>
  <c r="DF14" i="1"/>
  <c r="DE13" i="1"/>
  <c r="DG5" i="1"/>
  <c r="DF4" i="1"/>
  <c r="DJ41" i="1" l="1"/>
  <c r="DI40" i="1"/>
  <c r="DH31" i="1"/>
  <c r="DI32" i="1"/>
  <c r="DH22" i="1"/>
  <c r="DI23" i="1"/>
  <c r="DG14" i="1"/>
  <c r="DF13" i="1"/>
  <c r="DH5" i="1"/>
  <c r="DG4" i="1"/>
  <c r="DK41" i="1" l="1"/>
  <c r="DJ40" i="1"/>
  <c r="DJ32" i="1"/>
  <c r="DI31" i="1"/>
  <c r="DI22" i="1"/>
  <c r="DJ23" i="1"/>
  <c r="DH14" i="1"/>
  <c r="DG13" i="1"/>
  <c r="DI5" i="1"/>
  <c r="DH4" i="1"/>
  <c r="DK40" i="1" l="1"/>
  <c r="DL41" i="1"/>
  <c r="DJ31" i="1"/>
  <c r="DK32" i="1"/>
  <c r="DJ22" i="1"/>
  <c r="DK23" i="1"/>
  <c r="DI14" i="1"/>
  <c r="DH13" i="1"/>
  <c r="DJ5" i="1"/>
  <c r="DI4" i="1"/>
  <c r="DM41" i="1" l="1"/>
  <c r="DL40" i="1"/>
  <c r="DK31" i="1"/>
  <c r="DL32" i="1"/>
  <c r="DK22" i="1"/>
  <c r="DL23" i="1"/>
  <c r="DJ14" i="1"/>
  <c r="DI13" i="1"/>
  <c r="DJ4" i="1"/>
  <c r="DK5" i="1"/>
  <c r="DM40" i="1" l="1"/>
  <c r="DN41" i="1"/>
  <c r="DM32" i="1"/>
  <c r="DL31" i="1"/>
  <c r="DL22" i="1"/>
  <c r="DM23" i="1"/>
  <c r="DJ13" i="1"/>
  <c r="DK14" i="1"/>
  <c r="DK4" i="1"/>
  <c r="DL5" i="1"/>
  <c r="DN40" i="1" l="1"/>
  <c r="DO41" i="1"/>
  <c r="DM31" i="1"/>
  <c r="DN32" i="1"/>
  <c r="DM22" i="1"/>
  <c r="DN23" i="1"/>
  <c r="DK13" i="1"/>
  <c r="DL14" i="1"/>
  <c r="DM5" i="1"/>
  <c r="DL4" i="1"/>
  <c r="DO40" i="1" l="1"/>
  <c r="DP41" i="1"/>
  <c r="DN31" i="1"/>
  <c r="DO32" i="1"/>
  <c r="DN22" i="1"/>
  <c r="DO23" i="1"/>
  <c r="DM14" i="1"/>
  <c r="DL13" i="1"/>
  <c r="DN5" i="1"/>
  <c r="DM4" i="1"/>
  <c r="DP40" i="1" l="1"/>
  <c r="DQ41" i="1"/>
  <c r="DO31" i="1"/>
  <c r="DP32" i="1"/>
  <c r="DO22" i="1"/>
  <c r="DP23" i="1"/>
  <c r="DN14" i="1"/>
  <c r="DM13" i="1"/>
  <c r="DO5" i="1"/>
  <c r="DN4" i="1"/>
  <c r="DQ40" i="1" l="1"/>
  <c r="DR41" i="1"/>
  <c r="DP31" i="1"/>
  <c r="DQ32" i="1"/>
  <c r="DP22" i="1"/>
  <c r="DQ23" i="1"/>
  <c r="DO14" i="1"/>
  <c r="DN13" i="1"/>
  <c r="DP5" i="1"/>
  <c r="DO4" i="1"/>
  <c r="DR40" i="1" l="1"/>
  <c r="DS41" i="1"/>
  <c r="DR39" i="1"/>
  <c r="DQ31" i="1"/>
  <c r="DR32" i="1"/>
  <c r="DQ22" i="1"/>
  <c r="DR23" i="1"/>
  <c r="DP14" i="1"/>
  <c r="DO13" i="1"/>
  <c r="DP4" i="1"/>
  <c r="DQ5" i="1"/>
  <c r="DS40" i="1" l="1"/>
  <c r="DT41" i="1"/>
  <c r="DR31" i="1"/>
  <c r="DS32" i="1"/>
  <c r="DR30" i="1"/>
  <c r="DR22" i="1"/>
  <c r="DS23" i="1"/>
  <c r="DR21" i="1"/>
  <c r="DP13" i="1"/>
  <c r="DQ14" i="1"/>
  <c r="DQ4" i="1"/>
  <c r="DR5" i="1"/>
  <c r="DU41" i="1" l="1"/>
  <c r="DT40" i="1"/>
  <c r="DS31" i="1"/>
  <c r="DT32" i="1"/>
  <c r="DS22" i="1"/>
  <c r="DT23" i="1"/>
  <c r="DQ13" i="1"/>
  <c r="DR14" i="1"/>
  <c r="DS5" i="1"/>
  <c r="DR4" i="1"/>
  <c r="DR3" i="1"/>
  <c r="DV41" i="1" l="1"/>
  <c r="DU40" i="1"/>
  <c r="DU32" i="1"/>
  <c r="DT31" i="1"/>
  <c r="DU23" i="1"/>
  <c r="DT22" i="1"/>
  <c r="DS14" i="1"/>
  <c r="DR12" i="1"/>
  <c r="DR13" i="1"/>
  <c r="DT5" i="1"/>
  <c r="DS4" i="1"/>
  <c r="DV40" i="1" l="1"/>
  <c r="DW41" i="1"/>
  <c r="DV32" i="1"/>
  <c r="DU31" i="1"/>
  <c r="DV23" i="1"/>
  <c r="DU22" i="1"/>
  <c r="DT14" i="1"/>
  <c r="DS13" i="1"/>
  <c r="DU5" i="1"/>
  <c r="DT4" i="1"/>
  <c r="DW40" i="1" l="1"/>
  <c r="DX41" i="1"/>
  <c r="DW32" i="1"/>
  <c r="DV31" i="1"/>
  <c r="DV22" i="1"/>
  <c r="DW23" i="1"/>
  <c r="DU14" i="1"/>
  <c r="DT13" i="1"/>
  <c r="DV5" i="1"/>
  <c r="DU4" i="1"/>
  <c r="DX40" i="1" l="1"/>
  <c r="DY41" i="1"/>
  <c r="DX32" i="1"/>
  <c r="DW31" i="1"/>
  <c r="DX23" i="1"/>
  <c r="DW22" i="1"/>
  <c r="DV14" i="1"/>
  <c r="DU13" i="1"/>
  <c r="DW5" i="1"/>
  <c r="DV4" i="1"/>
  <c r="DY40" i="1" l="1"/>
  <c r="DZ41" i="1"/>
  <c r="DY32" i="1"/>
  <c r="DX31" i="1"/>
  <c r="DY23" i="1"/>
  <c r="DX22" i="1"/>
  <c r="DW14" i="1"/>
  <c r="DV13" i="1"/>
  <c r="DX5" i="1"/>
  <c r="DW4" i="1"/>
  <c r="DZ40" i="1" l="1"/>
  <c r="EA41" i="1"/>
  <c r="DZ32" i="1"/>
  <c r="DY31" i="1"/>
  <c r="DY22" i="1"/>
  <c r="DZ23" i="1"/>
  <c r="DX14" i="1"/>
  <c r="DW13" i="1"/>
  <c r="DY5" i="1"/>
  <c r="DX4" i="1"/>
  <c r="EA40" i="1" l="1"/>
  <c r="EB41" i="1"/>
  <c r="DZ31" i="1"/>
  <c r="EA32" i="1"/>
  <c r="DZ22" i="1"/>
  <c r="EA23" i="1"/>
  <c r="DY14" i="1"/>
  <c r="DX13" i="1"/>
  <c r="DZ5" i="1"/>
  <c r="DY4" i="1"/>
  <c r="EC41" i="1" l="1"/>
  <c r="EB40" i="1"/>
  <c r="EA31" i="1"/>
  <c r="EB32" i="1"/>
  <c r="EA22" i="1"/>
  <c r="EB23" i="1"/>
  <c r="DZ14" i="1"/>
  <c r="DY13" i="1"/>
  <c r="EA5" i="1"/>
  <c r="DZ4" i="1"/>
  <c r="EC40" i="1" l="1"/>
  <c r="ED41" i="1"/>
  <c r="EB31" i="1"/>
  <c r="EC32" i="1"/>
  <c r="EB22" i="1"/>
  <c r="EC23" i="1"/>
  <c r="EA14" i="1"/>
  <c r="DZ13" i="1"/>
  <c r="EB5" i="1"/>
  <c r="EA4" i="1"/>
  <c r="ED40" i="1" l="1"/>
  <c r="EE41" i="1"/>
  <c r="EC31" i="1"/>
  <c r="ED32" i="1"/>
  <c r="EC22" i="1"/>
  <c r="ED23" i="1"/>
  <c r="EB14" i="1"/>
  <c r="EA13" i="1"/>
  <c r="EB4" i="1"/>
  <c r="EC5" i="1"/>
  <c r="EE40" i="1" l="1"/>
  <c r="EF41" i="1"/>
  <c r="ED31" i="1"/>
  <c r="EE32" i="1"/>
  <c r="ED22" i="1"/>
  <c r="EE23" i="1"/>
  <c r="EB13" i="1"/>
  <c r="EC14" i="1"/>
  <c r="EC4" i="1"/>
  <c r="ED5" i="1"/>
  <c r="EF40" i="1" l="1"/>
  <c r="EG41" i="1"/>
  <c r="EE31" i="1"/>
  <c r="EF32" i="1"/>
  <c r="EE22" i="1"/>
  <c r="EF23" i="1"/>
  <c r="EC13" i="1"/>
  <c r="ED14" i="1"/>
  <c r="EE5" i="1"/>
  <c r="ED4" i="1"/>
  <c r="EG40" i="1" l="1"/>
  <c r="EH41" i="1"/>
  <c r="EF31" i="1"/>
  <c r="EG32" i="1"/>
  <c r="EF22" i="1"/>
  <c r="EG23" i="1"/>
  <c r="EE14" i="1"/>
  <c r="ED13" i="1"/>
  <c r="EF5" i="1"/>
  <c r="EE4" i="1"/>
  <c r="EH40" i="1" l="1"/>
  <c r="EI41" i="1"/>
  <c r="EG31" i="1"/>
  <c r="EH32" i="1"/>
  <c r="EG22" i="1"/>
  <c r="EH23" i="1"/>
  <c r="EF14" i="1"/>
  <c r="EE13" i="1"/>
  <c r="EG5" i="1"/>
  <c r="EF4" i="1"/>
  <c r="EI40" i="1" l="1"/>
  <c r="EJ41" i="1"/>
  <c r="EH31" i="1"/>
  <c r="EI32" i="1"/>
  <c r="EH22" i="1"/>
  <c r="EI23" i="1"/>
  <c r="EG14" i="1"/>
  <c r="EF13" i="1"/>
  <c r="EH5" i="1"/>
  <c r="EG4" i="1"/>
  <c r="EK41" i="1" l="1"/>
  <c r="EJ40" i="1"/>
  <c r="EI31" i="1"/>
  <c r="EJ32" i="1"/>
  <c r="EI22" i="1"/>
  <c r="EJ23" i="1"/>
  <c r="EH14" i="1"/>
  <c r="EG13" i="1"/>
  <c r="EH4" i="1"/>
  <c r="EI5" i="1"/>
  <c r="EL41" i="1" l="1"/>
  <c r="EK40" i="1"/>
  <c r="EK32" i="1"/>
  <c r="EJ31" i="1"/>
  <c r="EK23" i="1"/>
  <c r="EJ22" i="1"/>
  <c r="EH13" i="1"/>
  <c r="EI14" i="1"/>
  <c r="EI4" i="1"/>
  <c r="EJ5" i="1"/>
  <c r="EL40" i="1" l="1"/>
  <c r="EM41" i="1"/>
  <c r="EL32" i="1"/>
  <c r="EK31" i="1"/>
  <c r="EL23" i="1"/>
  <c r="EK22" i="1"/>
  <c r="EI13" i="1"/>
  <c r="EJ14" i="1"/>
  <c r="EK5" i="1"/>
  <c r="EJ4" i="1"/>
  <c r="EM40" i="1" l="1"/>
  <c r="EN41" i="1"/>
  <c r="EL31" i="1"/>
  <c r="EM32" i="1"/>
  <c r="EM23" i="1"/>
  <c r="EL22" i="1"/>
  <c r="EK14" i="1"/>
  <c r="EJ13" i="1"/>
  <c r="EL5" i="1"/>
  <c r="EK4" i="1"/>
  <c r="EN40" i="1" l="1"/>
  <c r="EO41" i="1"/>
  <c r="EM31" i="1"/>
  <c r="EN32" i="1"/>
  <c r="EN23" i="1"/>
  <c r="EM22" i="1"/>
  <c r="EL14" i="1"/>
  <c r="EK13" i="1"/>
  <c r="EM5" i="1"/>
  <c r="EL4" i="1"/>
  <c r="EO40" i="1" l="1"/>
  <c r="EP41" i="1"/>
  <c r="EO32" i="1"/>
  <c r="EN31" i="1"/>
  <c r="EO23" i="1"/>
  <c r="EN22" i="1"/>
  <c r="EM14" i="1"/>
  <c r="EL13" i="1"/>
  <c r="EN5" i="1"/>
  <c r="EM4" i="1"/>
  <c r="EQ41" i="1" l="1"/>
  <c r="EP40" i="1"/>
  <c r="EO31" i="1"/>
  <c r="EP32" i="1"/>
  <c r="EO22" i="1"/>
  <c r="EP23" i="1"/>
  <c r="EN14" i="1"/>
  <c r="EM13" i="1"/>
  <c r="EO5" i="1"/>
  <c r="EN4" i="1"/>
  <c r="EQ40" i="1" l="1"/>
  <c r="ER41" i="1"/>
  <c r="EP31" i="1"/>
  <c r="EQ32" i="1"/>
  <c r="EP22" i="1"/>
  <c r="EQ23" i="1"/>
  <c r="EO14" i="1"/>
  <c r="EN13" i="1"/>
  <c r="EP5" i="1"/>
  <c r="EO4" i="1"/>
  <c r="ER40" i="1" l="1"/>
  <c r="ES41" i="1"/>
  <c r="EQ31" i="1"/>
  <c r="ER32" i="1"/>
  <c r="EQ22" i="1"/>
  <c r="ER23" i="1"/>
  <c r="EP14" i="1"/>
  <c r="EO13" i="1"/>
  <c r="EQ5" i="1"/>
  <c r="EP4" i="1"/>
  <c r="ES40" i="1" l="1"/>
  <c r="ET41" i="1"/>
  <c r="ER31" i="1"/>
  <c r="ES32" i="1"/>
  <c r="ES23" i="1"/>
  <c r="ER22" i="1"/>
  <c r="EQ14" i="1"/>
  <c r="EP13" i="1"/>
  <c r="ER5" i="1"/>
  <c r="EQ4" i="1"/>
  <c r="ET40" i="1" l="1"/>
  <c r="EU41" i="1"/>
  <c r="ES31" i="1"/>
  <c r="ET32" i="1"/>
  <c r="ET23" i="1"/>
  <c r="ES22" i="1"/>
  <c r="ER14" i="1"/>
  <c r="EQ13" i="1"/>
  <c r="ES5" i="1"/>
  <c r="ER4" i="1"/>
  <c r="EU40" i="1" l="1"/>
  <c r="EV41" i="1"/>
  <c r="EU32" i="1"/>
  <c r="ET31" i="1"/>
  <c r="ET22" i="1"/>
  <c r="EU23" i="1"/>
  <c r="ES14" i="1"/>
  <c r="ER13" i="1"/>
  <c r="ET5" i="1"/>
  <c r="ES4" i="1"/>
  <c r="EV40" i="1" l="1"/>
  <c r="EW41" i="1"/>
  <c r="EU31" i="1"/>
  <c r="EV32" i="1"/>
  <c r="EU22" i="1"/>
  <c r="EV23" i="1"/>
  <c r="ET14" i="1"/>
  <c r="ES13" i="1"/>
  <c r="ET4" i="1"/>
  <c r="EU5" i="1"/>
  <c r="EW40" i="1" l="1"/>
  <c r="EW39" i="1"/>
  <c r="EX41" i="1"/>
  <c r="EV31" i="1"/>
  <c r="EW32" i="1"/>
  <c r="EV22" i="1"/>
  <c r="EW23" i="1"/>
  <c r="ET13" i="1"/>
  <c r="EU14" i="1"/>
  <c r="EU4" i="1"/>
  <c r="EV5" i="1"/>
  <c r="EX40" i="1" l="1"/>
  <c r="EX39" i="1"/>
  <c r="EY41" i="1"/>
  <c r="EW30" i="1"/>
  <c r="EW31" i="1"/>
  <c r="EX32" i="1"/>
  <c r="EW22" i="1"/>
  <c r="EW21" i="1"/>
  <c r="EX23" i="1"/>
  <c r="EU13" i="1"/>
  <c r="EV14" i="1"/>
  <c r="EW5" i="1"/>
  <c r="EV4" i="1"/>
  <c r="EY40" i="1" l="1"/>
  <c r="EZ41" i="1"/>
  <c r="EX30" i="1"/>
  <c r="EX31" i="1"/>
  <c r="EY32" i="1"/>
  <c r="EX22" i="1"/>
  <c r="EX21" i="1"/>
  <c r="EY23" i="1"/>
  <c r="EW14" i="1"/>
  <c r="EV13" i="1"/>
  <c r="EX5" i="1"/>
  <c r="EW3" i="1"/>
  <c r="EW4" i="1"/>
  <c r="FA41" i="1" l="1"/>
  <c r="EZ40" i="1"/>
  <c r="EY31" i="1"/>
  <c r="EZ32" i="1"/>
  <c r="EY22" i="1"/>
  <c r="EZ23" i="1"/>
  <c r="EX14" i="1"/>
  <c r="EW12" i="1"/>
  <c r="EW13" i="1"/>
  <c r="EY5" i="1"/>
  <c r="EX3" i="1"/>
  <c r="EX4" i="1"/>
  <c r="FB41" i="1" l="1"/>
  <c r="FA40" i="1"/>
  <c r="FA32" i="1"/>
  <c r="EZ31" i="1"/>
  <c r="FA23" i="1"/>
  <c r="EZ22" i="1"/>
  <c r="EY14" i="1"/>
  <c r="EX12" i="1"/>
  <c r="EX13" i="1"/>
  <c r="EZ5" i="1"/>
  <c r="EY4" i="1"/>
  <c r="FB40" i="1" l="1"/>
  <c r="FC41" i="1"/>
  <c r="FB32" i="1"/>
  <c r="FA31" i="1"/>
  <c r="FB23" i="1"/>
  <c r="FA22" i="1"/>
  <c r="EZ14" i="1"/>
  <c r="EY13" i="1"/>
  <c r="EZ4" i="1"/>
  <c r="FA5" i="1"/>
  <c r="FC40" i="1" l="1"/>
  <c r="FD41" i="1"/>
  <c r="FB31" i="1"/>
  <c r="FC32" i="1"/>
  <c r="FB22" i="1"/>
  <c r="FC23" i="1"/>
  <c r="EZ13" i="1"/>
  <c r="FA14" i="1"/>
  <c r="FA4" i="1"/>
  <c r="FB5" i="1"/>
  <c r="FD40" i="1" l="1"/>
  <c r="FE41" i="1"/>
  <c r="FC31" i="1"/>
  <c r="FD32" i="1"/>
  <c r="FC22" i="1"/>
  <c r="FD23" i="1"/>
  <c r="FA13" i="1"/>
  <c r="FB14" i="1"/>
  <c r="FC5" i="1"/>
  <c r="FB4" i="1"/>
  <c r="FF41" i="1" l="1"/>
  <c r="FE40" i="1"/>
  <c r="FD31" i="1"/>
  <c r="FE32" i="1"/>
  <c r="FD22" i="1"/>
  <c r="FE23" i="1"/>
  <c r="FC14" i="1"/>
  <c r="FB13" i="1"/>
  <c r="FD5" i="1"/>
  <c r="FC4" i="1"/>
  <c r="FG41" i="1" l="1"/>
  <c r="FF40" i="1"/>
  <c r="FE31" i="1"/>
  <c r="FF32" i="1"/>
  <c r="FE22" i="1"/>
  <c r="FF23" i="1"/>
  <c r="FD14" i="1"/>
  <c r="FC13" i="1"/>
  <c r="FE5" i="1"/>
  <c r="FD4" i="1"/>
  <c r="FG40" i="1" l="1"/>
  <c r="FH41" i="1"/>
  <c r="FF31" i="1"/>
  <c r="FG32" i="1"/>
  <c r="FF22" i="1"/>
  <c r="FG23" i="1"/>
  <c r="FE14" i="1"/>
  <c r="FD13" i="1"/>
  <c r="FF5" i="1"/>
  <c r="FE4" i="1"/>
  <c r="FI41" i="1" l="1"/>
  <c r="FH40" i="1"/>
  <c r="FG31" i="1"/>
  <c r="FH32" i="1"/>
  <c r="FG22" i="1"/>
  <c r="FH23" i="1"/>
  <c r="FF14" i="1"/>
  <c r="FE13" i="1"/>
  <c r="FG5" i="1"/>
  <c r="FF4" i="1"/>
  <c r="FI40" i="1" l="1"/>
  <c r="FJ41" i="1"/>
  <c r="FH31" i="1"/>
  <c r="FI32" i="1"/>
  <c r="FH22" i="1"/>
  <c r="FI23" i="1"/>
  <c r="FG14" i="1"/>
  <c r="FF13" i="1"/>
  <c r="FH5" i="1"/>
  <c r="FG4" i="1"/>
  <c r="FJ40" i="1" l="1"/>
  <c r="FK41" i="1"/>
  <c r="FI31" i="1"/>
  <c r="FJ32" i="1"/>
  <c r="FJ23" i="1"/>
  <c r="FI22" i="1"/>
  <c r="FH14" i="1"/>
  <c r="FG13" i="1"/>
  <c r="FI5" i="1"/>
  <c r="FH4" i="1"/>
  <c r="FK40" i="1" l="1"/>
  <c r="FL41" i="1"/>
  <c r="FK32" i="1"/>
  <c r="FJ31" i="1"/>
  <c r="FJ22" i="1"/>
  <c r="FK23" i="1"/>
  <c r="FI14" i="1"/>
  <c r="FH13" i="1"/>
  <c r="FJ5" i="1"/>
  <c r="FI4" i="1"/>
  <c r="FL40" i="1" l="1"/>
  <c r="FM41" i="1"/>
  <c r="FK31" i="1"/>
  <c r="FL32" i="1"/>
  <c r="FK22" i="1"/>
  <c r="FL23" i="1"/>
  <c r="FJ14" i="1"/>
  <c r="FI13" i="1"/>
  <c r="FK5" i="1"/>
  <c r="FJ4" i="1"/>
  <c r="FM40" i="1" l="1"/>
  <c r="FN41" i="1"/>
  <c r="FL31" i="1"/>
  <c r="FM32" i="1"/>
  <c r="FL22" i="1"/>
  <c r="FM23" i="1"/>
  <c r="FK14" i="1"/>
  <c r="FJ13" i="1"/>
  <c r="FL5" i="1"/>
  <c r="FK4" i="1"/>
  <c r="FN40" i="1" l="1"/>
  <c r="FO41" i="1"/>
  <c r="FM31" i="1"/>
  <c r="FN32" i="1"/>
  <c r="FM22" i="1"/>
  <c r="FN23" i="1"/>
  <c r="FL14" i="1"/>
  <c r="FK13" i="1"/>
  <c r="FL4" i="1"/>
  <c r="FM5" i="1"/>
  <c r="FO40" i="1" l="1"/>
  <c r="FP41" i="1"/>
  <c r="FO32" i="1"/>
  <c r="FN31" i="1"/>
  <c r="FN22" i="1"/>
  <c r="FO23" i="1"/>
  <c r="FL13" i="1"/>
  <c r="FM14" i="1"/>
  <c r="FM4" i="1"/>
  <c r="FN5" i="1"/>
  <c r="FQ41" i="1" l="1"/>
  <c r="FP40" i="1"/>
  <c r="FO31" i="1"/>
  <c r="FP32" i="1"/>
  <c r="FO22" i="1"/>
  <c r="FP23" i="1"/>
  <c r="FM13" i="1"/>
  <c r="FN14" i="1"/>
  <c r="FO5" i="1"/>
  <c r="FN4" i="1"/>
  <c r="FR41" i="1" l="1"/>
  <c r="FQ40" i="1"/>
  <c r="FQ32" i="1"/>
  <c r="FP31" i="1"/>
  <c r="FQ23" i="1"/>
  <c r="FP22" i="1"/>
  <c r="FO14" i="1"/>
  <c r="FN13" i="1"/>
  <c r="FP5" i="1"/>
  <c r="FO4" i="1"/>
  <c r="FR40" i="1" l="1"/>
  <c r="FS41" i="1"/>
  <c r="FR32" i="1"/>
  <c r="FQ31" i="1"/>
  <c r="FR23" i="1"/>
  <c r="FQ22" i="1"/>
  <c r="FP14" i="1"/>
  <c r="FO13" i="1"/>
  <c r="FQ5" i="1"/>
  <c r="FP4" i="1"/>
  <c r="FS40" i="1" l="1"/>
  <c r="FT41" i="1"/>
  <c r="FS32" i="1"/>
  <c r="FR31" i="1"/>
  <c r="FR22" i="1"/>
  <c r="FS23" i="1"/>
  <c r="FQ14" i="1"/>
  <c r="FP13" i="1"/>
  <c r="FR5" i="1"/>
  <c r="FQ4" i="1"/>
  <c r="FT40" i="1" l="1"/>
  <c r="FU41" i="1"/>
  <c r="FT32" i="1"/>
  <c r="FS31" i="1"/>
  <c r="FT23" i="1"/>
  <c r="FS22" i="1"/>
  <c r="FR14" i="1"/>
  <c r="FQ13" i="1"/>
  <c r="FR4" i="1"/>
  <c r="FS5" i="1"/>
  <c r="FV41" i="1" l="1"/>
  <c r="FU40" i="1"/>
  <c r="FU32" i="1"/>
  <c r="FT31" i="1"/>
  <c r="FU23" i="1"/>
  <c r="FT22" i="1"/>
  <c r="FR13" i="1"/>
  <c r="FS14" i="1"/>
  <c r="FS4" i="1"/>
  <c r="FT5" i="1"/>
  <c r="FV40" i="1" l="1"/>
  <c r="FW41" i="1"/>
  <c r="FV32" i="1"/>
  <c r="FU31" i="1"/>
  <c r="FU22" i="1"/>
  <c r="FV23" i="1"/>
  <c r="FS13" i="1"/>
  <c r="FT14" i="1"/>
  <c r="FU5" i="1"/>
  <c r="FT4" i="1"/>
  <c r="FW40" i="1" l="1"/>
  <c r="FX41" i="1"/>
  <c r="FV31" i="1"/>
  <c r="FW32" i="1"/>
  <c r="FV22" i="1"/>
  <c r="FW23" i="1"/>
  <c r="FU14" i="1"/>
  <c r="FT13" i="1"/>
  <c r="FV5" i="1"/>
  <c r="FU4" i="1"/>
  <c r="FY41" i="1" l="1"/>
  <c r="FX39" i="1"/>
  <c r="FX40" i="1"/>
  <c r="FW31" i="1"/>
  <c r="FX32" i="1"/>
  <c r="FW22" i="1"/>
  <c r="FX23" i="1"/>
  <c r="FV14" i="1"/>
  <c r="FU13" i="1"/>
  <c r="FW5" i="1"/>
  <c r="FV4" i="1"/>
  <c r="FY39" i="1" l="1"/>
  <c r="FY40" i="1"/>
  <c r="FZ41" i="1"/>
  <c r="FX30" i="1"/>
  <c r="FY32" i="1"/>
  <c r="FX31" i="1"/>
  <c r="FX21" i="1"/>
  <c r="FX22" i="1"/>
  <c r="FY23" i="1"/>
  <c r="FW14" i="1"/>
  <c r="FV13" i="1"/>
  <c r="FX5" i="1"/>
  <c r="FW4" i="1"/>
  <c r="FZ40" i="1" l="1"/>
  <c r="GA41" i="1"/>
  <c r="FZ39" i="1"/>
  <c r="FY30" i="1"/>
  <c r="FY31" i="1"/>
  <c r="FZ32" i="1"/>
  <c r="FY21" i="1"/>
  <c r="FZ23" i="1"/>
  <c r="FY22" i="1"/>
  <c r="FX14" i="1"/>
  <c r="FW13" i="1"/>
  <c r="FX3" i="1"/>
  <c r="FY5" i="1"/>
  <c r="FX4" i="1"/>
  <c r="GA40" i="1" l="1"/>
  <c r="GB41" i="1"/>
  <c r="GA39" i="1"/>
  <c r="FZ31" i="1"/>
  <c r="GA32" i="1"/>
  <c r="FZ30" i="1"/>
  <c r="FZ22" i="1"/>
  <c r="GA23" i="1"/>
  <c r="FZ21" i="1"/>
  <c r="FY14" i="1"/>
  <c r="FX13" i="1"/>
  <c r="FX12" i="1"/>
  <c r="FZ5" i="1"/>
  <c r="FY4" i="1"/>
  <c r="FY3" i="1"/>
  <c r="GB40" i="1" l="1"/>
  <c r="GC41" i="1"/>
  <c r="GA31" i="1"/>
  <c r="GB32" i="1"/>
  <c r="GA30" i="1"/>
  <c r="GA22" i="1"/>
  <c r="GB23" i="1"/>
  <c r="GA21" i="1"/>
  <c r="FZ14" i="1"/>
  <c r="FY13" i="1"/>
  <c r="FY12" i="1"/>
  <c r="GA5" i="1"/>
  <c r="FZ4" i="1"/>
  <c r="FZ3" i="1"/>
  <c r="GC40" i="1" l="1"/>
  <c r="GD41" i="1"/>
  <c r="GB31" i="1"/>
  <c r="GC32" i="1"/>
  <c r="GB22" i="1"/>
  <c r="GC23" i="1"/>
  <c r="GA14" i="1"/>
  <c r="FZ12" i="1"/>
  <c r="FZ13" i="1"/>
  <c r="GB5" i="1"/>
  <c r="GA3" i="1"/>
  <c r="GA4" i="1"/>
  <c r="GD40" i="1" l="1"/>
  <c r="GE41" i="1"/>
  <c r="GC31" i="1"/>
  <c r="GD32" i="1"/>
  <c r="GC22" i="1"/>
  <c r="GD23" i="1"/>
  <c r="GB14" i="1"/>
  <c r="GA12" i="1"/>
  <c r="GA13" i="1"/>
  <c r="GC5" i="1"/>
  <c r="GB4" i="1"/>
  <c r="GE40" i="1" l="1"/>
  <c r="GF41" i="1"/>
  <c r="GD31" i="1"/>
  <c r="GE32" i="1"/>
  <c r="GD22" i="1"/>
  <c r="GE23" i="1"/>
  <c r="GC14" i="1"/>
  <c r="GB13" i="1"/>
  <c r="GD5" i="1"/>
  <c r="GC4" i="1"/>
  <c r="GG41" i="1" l="1"/>
  <c r="GF40" i="1"/>
  <c r="GE31" i="1"/>
  <c r="GF32" i="1"/>
  <c r="GE22" i="1"/>
  <c r="GF23" i="1"/>
  <c r="GD14" i="1"/>
  <c r="GC13" i="1"/>
  <c r="GD4" i="1"/>
  <c r="GE5" i="1"/>
  <c r="GH41" i="1" l="1"/>
  <c r="GG40" i="1"/>
  <c r="GG32" i="1"/>
  <c r="GF31" i="1"/>
  <c r="GG23" i="1"/>
  <c r="GF22" i="1"/>
  <c r="GE14" i="1"/>
  <c r="GD13" i="1"/>
  <c r="GE4" i="1"/>
  <c r="GF5" i="1"/>
  <c r="GH40" i="1" l="1"/>
  <c r="GI41" i="1"/>
  <c r="GH32" i="1"/>
  <c r="GG31" i="1"/>
  <c r="GH23" i="1"/>
  <c r="GG22" i="1"/>
  <c r="GE13" i="1"/>
  <c r="GF14" i="1"/>
  <c r="GG5" i="1"/>
  <c r="GF4" i="1"/>
  <c r="GI40" i="1" l="1"/>
  <c r="GJ41" i="1"/>
  <c r="GH31" i="1"/>
  <c r="GI32" i="1"/>
  <c r="GH22" i="1"/>
  <c r="GI23" i="1"/>
  <c r="GG14" i="1"/>
  <c r="GF13" i="1"/>
  <c r="GH5" i="1"/>
  <c r="GG4" i="1"/>
  <c r="GJ40" i="1" l="1"/>
  <c r="GK41" i="1"/>
  <c r="GI31" i="1"/>
  <c r="GJ32" i="1"/>
  <c r="GJ23" i="1"/>
  <c r="GI22" i="1"/>
  <c r="GH14" i="1"/>
  <c r="GG13" i="1"/>
  <c r="GI5" i="1"/>
  <c r="GH4" i="1"/>
  <c r="GK40" i="1" l="1"/>
  <c r="GL41" i="1"/>
  <c r="GJ31" i="1"/>
  <c r="GK32" i="1"/>
  <c r="GJ22" i="1"/>
  <c r="GK23" i="1"/>
  <c r="GI14" i="1"/>
  <c r="GH13" i="1"/>
  <c r="GJ5" i="1"/>
  <c r="GI4" i="1"/>
  <c r="GM41" i="1" l="1"/>
  <c r="GL40" i="1"/>
  <c r="GK31" i="1"/>
  <c r="GL32" i="1"/>
  <c r="GK22" i="1"/>
  <c r="GL23" i="1"/>
  <c r="GJ14" i="1"/>
  <c r="GI13" i="1"/>
  <c r="GJ4" i="1"/>
  <c r="GK5" i="1"/>
  <c r="GM40" i="1" l="1"/>
  <c r="GN41" i="1"/>
  <c r="GL31" i="1"/>
  <c r="GM32" i="1"/>
  <c r="GL22" i="1"/>
  <c r="GM23" i="1"/>
  <c r="GJ13" i="1"/>
  <c r="GK14" i="1"/>
  <c r="GK4" i="1"/>
  <c r="GL5" i="1"/>
  <c r="GO41" i="1" l="1"/>
  <c r="GN40" i="1"/>
  <c r="GM31" i="1"/>
  <c r="GN32" i="1"/>
  <c r="GM22" i="1"/>
  <c r="GN23" i="1"/>
  <c r="GK13" i="1"/>
  <c r="GL14" i="1"/>
  <c r="GM5" i="1"/>
  <c r="GL4" i="1"/>
  <c r="GO40" i="1" l="1"/>
  <c r="GP41" i="1"/>
  <c r="GN31" i="1"/>
  <c r="GO32" i="1"/>
  <c r="GN22" i="1"/>
  <c r="GO23" i="1"/>
  <c r="GM14" i="1"/>
  <c r="GL13" i="1"/>
  <c r="GN5" i="1"/>
  <c r="GM4" i="1"/>
  <c r="GP40" i="1" l="1"/>
  <c r="GQ41" i="1"/>
  <c r="GO31" i="1"/>
  <c r="GP32" i="1"/>
  <c r="GP23" i="1"/>
  <c r="GO22" i="1"/>
  <c r="GN14" i="1"/>
  <c r="GM13" i="1"/>
  <c r="GO5" i="1"/>
  <c r="GN4" i="1"/>
  <c r="GQ40" i="1" l="1"/>
  <c r="GR41" i="1"/>
  <c r="GQ32" i="1"/>
  <c r="GP31" i="1"/>
  <c r="GP22" i="1"/>
  <c r="GQ23" i="1"/>
  <c r="GO14" i="1"/>
  <c r="GN13" i="1"/>
  <c r="GP5" i="1"/>
  <c r="GO4" i="1"/>
  <c r="GR40" i="1" l="1"/>
  <c r="GS41" i="1"/>
  <c r="GQ31" i="1"/>
  <c r="GR32" i="1"/>
  <c r="GQ22" i="1"/>
  <c r="GR23" i="1"/>
  <c r="GP14" i="1"/>
  <c r="GO13" i="1"/>
  <c r="GQ5" i="1"/>
  <c r="GP4" i="1"/>
  <c r="GS40" i="1" l="1"/>
  <c r="GT41" i="1"/>
  <c r="GR31" i="1"/>
  <c r="GS32" i="1"/>
  <c r="GR22" i="1"/>
  <c r="GS23" i="1"/>
  <c r="GQ14" i="1"/>
  <c r="GP13" i="1"/>
  <c r="GR5" i="1"/>
  <c r="GQ4" i="1"/>
  <c r="GT40" i="1" l="1"/>
  <c r="GU41" i="1"/>
  <c r="GS31" i="1"/>
  <c r="GT32" i="1"/>
  <c r="GS22" i="1"/>
  <c r="GT23" i="1"/>
  <c r="GR14" i="1"/>
  <c r="GQ13" i="1"/>
  <c r="GS5" i="1"/>
  <c r="GR4" i="1"/>
  <c r="GU40" i="1" l="1"/>
  <c r="GV41" i="1"/>
  <c r="GT31" i="1"/>
  <c r="GU32" i="1"/>
  <c r="GT22" i="1"/>
  <c r="GU23" i="1"/>
  <c r="GS14" i="1"/>
  <c r="GR13" i="1"/>
  <c r="GT5" i="1"/>
  <c r="GS4" i="1"/>
  <c r="GW41" i="1" l="1"/>
  <c r="GV40" i="1"/>
  <c r="GU31" i="1"/>
  <c r="GV32" i="1"/>
  <c r="GU22" i="1"/>
  <c r="GV23" i="1"/>
  <c r="GT14" i="1"/>
  <c r="GS13" i="1"/>
  <c r="GU5" i="1"/>
  <c r="GT4" i="1"/>
  <c r="GX41" i="1" l="1"/>
  <c r="GW40" i="1"/>
  <c r="GW32" i="1"/>
  <c r="GV31" i="1"/>
  <c r="GW23" i="1"/>
  <c r="GV22" i="1"/>
  <c r="GU14" i="1"/>
  <c r="GT13" i="1"/>
  <c r="GV5" i="1"/>
  <c r="GU4" i="1"/>
  <c r="GX40" i="1" l="1"/>
  <c r="GY41" i="1"/>
  <c r="GX32" i="1"/>
  <c r="GW31" i="1"/>
  <c r="GX23" i="1"/>
  <c r="GW22" i="1"/>
  <c r="GV14" i="1"/>
  <c r="GU13" i="1"/>
  <c r="GV4" i="1"/>
  <c r="GW5" i="1"/>
  <c r="GY40" i="1" l="1"/>
  <c r="GZ41" i="1"/>
  <c r="GY32" i="1"/>
  <c r="GX31" i="1"/>
  <c r="GX22" i="1"/>
  <c r="GY23" i="1"/>
  <c r="GV13" i="1"/>
  <c r="GW14" i="1"/>
  <c r="GW4" i="1"/>
  <c r="GX5" i="1"/>
  <c r="GZ40" i="1" l="1"/>
  <c r="HA41" i="1"/>
  <c r="GZ32" i="1"/>
  <c r="GY31" i="1"/>
  <c r="GY22" i="1"/>
  <c r="GZ23" i="1"/>
  <c r="GW13" i="1"/>
  <c r="GX14" i="1"/>
  <c r="GY5" i="1"/>
  <c r="GX4" i="1"/>
  <c r="HB41" i="1" l="1"/>
  <c r="HA40" i="1"/>
  <c r="GZ31" i="1"/>
  <c r="HA32" i="1"/>
  <c r="GZ22" i="1"/>
  <c r="GY14" i="1"/>
  <c r="GX13" i="1"/>
  <c r="GZ5" i="1"/>
  <c r="GY4" i="1"/>
  <c r="HB40" i="1" l="1"/>
  <c r="HC41" i="1"/>
  <c r="HB32" i="1"/>
  <c r="HA31" i="1"/>
  <c r="HB23" i="1"/>
  <c r="HA22" i="1"/>
  <c r="GZ14" i="1"/>
  <c r="GY13" i="1"/>
  <c r="HA5" i="1"/>
  <c r="GZ4" i="1"/>
  <c r="HC40" i="1" l="1"/>
  <c r="HD41" i="1"/>
  <c r="HB31" i="1"/>
  <c r="HC32" i="1"/>
  <c r="HB22" i="1"/>
  <c r="HC23" i="1"/>
  <c r="HA14" i="1"/>
  <c r="GZ13" i="1"/>
  <c r="HB5" i="1"/>
  <c r="HA4" i="1"/>
  <c r="HE41" i="1" l="1"/>
  <c r="HD40" i="1"/>
  <c r="HC31" i="1"/>
  <c r="HD32" i="1"/>
  <c r="HC22" i="1"/>
  <c r="HD23" i="1"/>
  <c r="HB14" i="1"/>
  <c r="HA13" i="1"/>
  <c r="HB4" i="1"/>
  <c r="HC5" i="1"/>
  <c r="HE40" i="1" l="1"/>
  <c r="HF41" i="1"/>
  <c r="HD31" i="1"/>
  <c r="HE32" i="1"/>
  <c r="HE23" i="1"/>
  <c r="HD22" i="1"/>
  <c r="HB13" i="1"/>
  <c r="HC14" i="1"/>
  <c r="HC4" i="1"/>
  <c r="HD5" i="1"/>
  <c r="HF40" i="1" l="1"/>
  <c r="HG41" i="1"/>
  <c r="HF39" i="1"/>
  <c r="HE31" i="1"/>
  <c r="HF32" i="1"/>
  <c r="HE22" i="1"/>
  <c r="HF23" i="1"/>
  <c r="HC13" i="1"/>
  <c r="HD14" i="1"/>
  <c r="HE5" i="1"/>
  <c r="HD4" i="1"/>
  <c r="HG40" i="1" l="1"/>
  <c r="HG39" i="1"/>
  <c r="HH41" i="1"/>
  <c r="HF31" i="1"/>
  <c r="HG32" i="1"/>
  <c r="HF30" i="1"/>
  <c r="HF22" i="1"/>
  <c r="HG23" i="1"/>
  <c r="HF21" i="1"/>
  <c r="HE14" i="1"/>
  <c r="HD13" i="1"/>
  <c r="HF5" i="1"/>
  <c r="HE4" i="1"/>
  <c r="HH40" i="1" l="1"/>
  <c r="HI41" i="1"/>
  <c r="HH39" i="1"/>
  <c r="HG31" i="1"/>
  <c r="HH32" i="1"/>
  <c r="HG30" i="1"/>
  <c r="HG22" i="1"/>
  <c r="HH23" i="1"/>
  <c r="HG21" i="1"/>
  <c r="HF14" i="1"/>
  <c r="HE13" i="1"/>
  <c r="HG5" i="1"/>
  <c r="HF3" i="1"/>
  <c r="HF4" i="1"/>
  <c r="HI40" i="1" l="1"/>
  <c r="HI39" i="1"/>
  <c r="HJ41" i="1"/>
  <c r="HH31" i="1"/>
  <c r="HI32" i="1"/>
  <c r="HH30" i="1"/>
  <c r="HH22" i="1"/>
  <c r="HI23" i="1"/>
  <c r="HH21" i="1"/>
  <c r="HG14" i="1"/>
  <c r="HF12" i="1"/>
  <c r="HF13" i="1"/>
  <c r="HH5" i="1"/>
  <c r="HG3" i="1"/>
  <c r="HG4" i="1"/>
  <c r="HJ40" i="1" l="1"/>
  <c r="HK41" i="1"/>
  <c r="HI31" i="1"/>
  <c r="HJ32" i="1"/>
  <c r="HI30" i="1"/>
  <c r="HI22" i="1"/>
  <c r="HJ23" i="1"/>
  <c r="HI21" i="1"/>
  <c r="HH14" i="1"/>
  <c r="HG12" i="1"/>
  <c r="HG13" i="1"/>
  <c r="HH3" i="1"/>
  <c r="HI5" i="1"/>
  <c r="HH4" i="1"/>
  <c r="HK40" i="1" l="1"/>
  <c r="HL41" i="1"/>
  <c r="HK32" i="1"/>
  <c r="HJ31" i="1"/>
  <c r="HJ22" i="1"/>
  <c r="HK23" i="1"/>
  <c r="HI14" i="1"/>
  <c r="HH13" i="1"/>
  <c r="HH12" i="1"/>
  <c r="HJ5" i="1"/>
  <c r="HI4" i="1"/>
  <c r="HI3" i="1"/>
  <c r="HM41" i="1" l="1"/>
  <c r="HL40" i="1"/>
  <c r="HK31" i="1"/>
  <c r="HL32" i="1"/>
  <c r="HK22" i="1"/>
  <c r="HL23" i="1"/>
  <c r="HJ14" i="1"/>
  <c r="HI13" i="1"/>
  <c r="HI12" i="1"/>
  <c r="HK5" i="1"/>
  <c r="HJ4" i="1"/>
  <c r="HN41" i="1" l="1"/>
  <c r="HM40" i="1"/>
  <c r="HM32" i="1"/>
  <c r="HL31" i="1"/>
  <c r="HM23" i="1"/>
  <c r="HL22" i="1"/>
  <c r="HK14" i="1"/>
  <c r="HJ13" i="1"/>
  <c r="HL5" i="1"/>
  <c r="HK4" i="1"/>
  <c r="HN40" i="1" l="1"/>
  <c r="HO41" i="1"/>
  <c r="HN32" i="1"/>
  <c r="HM31" i="1"/>
  <c r="HN23" i="1"/>
  <c r="HM22" i="1"/>
  <c r="HL14" i="1"/>
  <c r="HK13" i="1"/>
  <c r="HM5" i="1"/>
  <c r="HL4" i="1"/>
  <c r="HO40" i="1" l="1"/>
  <c r="HP41" i="1"/>
  <c r="HO32" i="1"/>
  <c r="HN31" i="1"/>
  <c r="HN22" i="1"/>
  <c r="HO23" i="1"/>
  <c r="HM14" i="1"/>
  <c r="HL13" i="1"/>
  <c r="HN5" i="1"/>
  <c r="HM4" i="1"/>
  <c r="HP40" i="1" l="1"/>
  <c r="HQ41" i="1"/>
  <c r="HP32" i="1"/>
  <c r="HO31" i="1"/>
  <c r="HP23" i="1"/>
  <c r="HO22" i="1"/>
  <c r="HN14" i="1"/>
  <c r="HM13" i="1"/>
  <c r="HN4" i="1"/>
  <c r="HO5" i="1"/>
  <c r="HR41" i="1" l="1"/>
  <c r="HQ40" i="1"/>
  <c r="HQ32" i="1"/>
  <c r="HP31" i="1"/>
  <c r="HQ23" i="1"/>
  <c r="HP22" i="1"/>
  <c r="HN13" i="1"/>
  <c r="HO14" i="1"/>
  <c r="HO4" i="1"/>
  <c r="HP5" i="1"/>
  <c r="HS41" i="1" l="1"/>
  <c r="HR40" i="1"/>
  <c r="HR32" i="1"/>
  <c r="HQ31" i="1"/>
  <c r="HR23" i="1"/>
  <c r="HQ22" i="1"/>
  <c r="HO13" i="1"/>
  <c r="HP14" i="1"/>
  <c r="HQ5" i="1"/>
  <c r="HP4" i="1"/>
  <c r="HS40" i="1" l="1"/>
  <c r="HT41" i="1"/>
  <c r="HR31" i="1"/>
  <c r="HS32" i="1"/>
  <c r="HR22" i="1"/>
  <c r="HS23" i="1"/>
  <c r="HQ14" i="1"/>
  <c r="HP13" i="1"/>
  <c r="HR5" i="1"/>
  <c r="HQ4" i="1"/>
  <c r="HU41" i="1" l="1"/>
  <c r="HT40" i="1"/>
  <c r="HS31" i="1"/>
  <c r="HT32" i="1"/>
  <c r="HS22" i="1"/>
  <c r="HT23" i="1"/>
  <c r="HR14" i="1"/>
  <c r="HQ13" i="1"/>
  <c r="HS5" i="1"/>
  <c r="HR4" i="1"/>
  <c r="HU40" i="1" l="1"/>
  <c r="HV41" i="1"/>
  <c r="HT31" i="1"/>
  <c r="HU32" i="1"/>
  <c r="HU23" i="1"/>
  <c r="HT22" i="1"/>
  <c r="HS14" i="1"/>
  <c r="HR13" i="1"/>
  <c r="HT5" i="1"/>
  <c r="HS4" i="1"/>
  <c r="HV40" i="1" l="1"/>
  <c r="HW41" i="1"/>
  <c r="HU31" i="1"/>
  <c r="HV32" i="1"/>
  <c r="HV23" i="1"/>
  <c r="HU22" i="1"/>
  <c r="HT14" i="1"/>
  <c r="HS13" i="1"/>
  <c r="HU5" i="1"/>
  <c r="HT4" i="1"/>
  <c r="HW40" i="1" l="1"/>
  <c r="HX41" i="1"/>
  <c r="HV31" i="1"/>
  <c r="HW32" i="1"/>
  <c r="HV22" i="1"/>
  <c r="HW23" i="1"/>
  <c r="HU14" i="1"/>
  <c r="HT13" i="1"/>
  <c r="HV5" i="1"/>
  <c r="HU4" i="1"/>
  <c r="HX40" i="1" l="1"/>
  <c r="HY41" i="1"/>
  <c r="HW31" i="1"/>
  <c r="HX32" i="1"/>
  <c r="HW22" i="1"/>
  <c r="HX23" i="1"/>
  <c r="HV14" i="1"/>
  <c r="HU13" i="1"/>
  <c r="HW5" i="1"/>
  <c r="HV4" i="1"/>
  <c r="HY40" i="1" l="1"/>
  <c r="HZ41" i="1"/>
  <c r="HX31" i="1"/>
  <c r="HY32" i="1"/>
  <c r="HX22" i="1"/>
  <c r="HY23" i="1"/>
  <c r="HW14" i="1"/>
  <c r="HV13" i="1"/>
  <c r="HX5" i="1"/>
  <c r="HW4" i="1"/>
  <c r="HZ40" i="1" l="1"/>
  <c r="IA41" i="1"/>
  <c r="HY31" i="1"/>
  <c r="HZ32" i="1"/>
  <c r="HY22" i="1"/>
  <c r="HZ23" i="1"/>
  <c r="HX14" i="1"/>
  <c r="HW13" i="1"/>
  <c r="HY5" i="1"/>
  <c r="HX4" i="1"/>
  <c r="IA40" i="1" l="1"/>
  <c r="IB41" i="1"/>
  <c r="HZ31" i="1"/>
  <c r="IA32" i="1"/>
  <c r="HZ22" i="1"/>
  <c r="IA23" i="1"/>
  <c r="HY14" i="1"/>
  <c r="HX13" i="1"/>
  <c r="HZ5" i="1"/>
  <c r="HY4" i="1"/>
  <c r="IC41" i="1" l="1"/>
  <c r="IB40" i="1"/>
  <c r="IA31" i="1"/>
  <c r="IB32" i="1"/>
  <c r="IA22" i="1"/>
  <c r="IB23" i="1"/>
  <c r="HZ14" i="1"/>
  <c r="HY13" i="1"/>
  <c r="IA5" i="1"/>
  <c r="HZ4" i="1"/>
  <c r="ID41" i="1" l="1"/>
  <c r="IC40" i="1"/>
  <c r="IC32" i="1"/>
  <c r="IB31" i="1"/>
  <c r="IC23" i="1"/>
  <c r="IB22" i="1"/>
  <c r="IA14" i="1"/>
  <c r="HZ13" i="1"/>
  <c r="IB5" i="1"/>
  <c r="IA4" i="1"/>
  <c r="ID40" i="1" l="1"/>
  <c r="IE41" i="1"/>
  <c r="ID32" i="1"/>
  <c r="IC31" i="1"/>
  <c r="ID23" i="1"/>
  <c r="IC22" i="1"/>
  <c r="IB14" i="1"/>
  <c r="IA13" i="1"/>
  <c r="IC5" i="1"/>
  <c r="IB4" i="1"/>
  <c r="IE40" i="1" l="1"/>
  <c r="IF41" i="1"/>
  <c r="ID31" i="1"/>
  <c r="IE32" i="1"/>
  <c r="IE23" i="1"/>
  <c r="ID22" i="1"/>
  <c r="IC14" i="1"/>
  <c r="IB13" i="1"/>
  <c r="ID5" i="1"/>
  <c r="IC4" i="1"/>
  <c r="IF40" i="1" l="1"/>
  <c r="IG41" i="1"/>
  <c r="IE31" i="1"/>
  <c r="IF32" i="1"/>
  <c r="IF23" i="1"/>
  <c r="IE22" i="1"/>
  <c r="ID14" i="1"/>
  <c r="IC13" i="1"/>
  <c r="IE5" i="1"/>
  <c r="ID4" i="1"/>
  <c r="IG40" i="1" l="1"/>
  <c r="IH41" i="1"/>
  <c r="IF31" i="1"/>
  <c r="IG32" i="1"/>
  <c r="IG23" i="1"/>
  <c r="IF22" i="1"/>
  <c r="IE14" i="1"/>
  <c r="ID13" i="1"/>
  <c r="IF5" i="1"/>
  <c r="IE4" i="1"/>
  <c r="IH40" i="1" l="1"/>
  <c r="II41" i="1"/>
  <c r="IG31" i="1"/>
  <c r="IH32" i="1"/>
  <c r="IH23" i="1"/>
  <c r="IG22" i="1"/>
  <c r="IF14" i="1"/>
  <c r="IE13" i="1"/>
  <c r="IF4" i="1"/>
  <c r="IG5" i="1"/>
  <c r="II40" i="1" l="1"/>
  <c r="IJ41" i="1"/>
  <c r="IH31" i="1"/>
  <c r="II32" i="1"/>
  <c r="IH22" i="1"/>
  <c r="II23" i="1"/>
  <c r="IF13" i="1"/>
  <c r="IG14" i="1"/>
  <c r="IG4" i="1"/>
  <c r="IH5" i="1"/>
  <c r="IK41" i="1" l="1"/>
  <c r="IJ40" i="1"/>
  <c r="II31" i="1"/>
  <c r="IJ32" i="1"/>
  <c r="II22" i="1"/>
  <c r="IJ23" i="1"/>
  <c r="IG13" i="1"/>
  <c r="IH14" i="1"/>
  <c r="II5" i="1"/>
  <c r="IH4" i="1"/>
  <c r="IK40" i="1" l="1"/>
  <c r="IK39" i="1"/>
  <c r="IL41" i="1"/>
  <c r="IJ31" i="1"/>
  <c r="IK32" i="1"/>
  <c r="IK23" i="1"/>
  <c r="IJ22" i="1"/>
  <c r="II14" i="1"/>
  <c r="IH13" i="1"/>
  <c r="IJ5" i="1"/>
  <c r="II4" i="1"/>
  <c r="IL40" i="1" l="1"/>
  <c r="IM41" i="1"/>
  <c r="IK31" i="1"/>
  <c r="IL32" i="1"/>
  <c r="IK30" i="1"/>
  <c r="IK21" i="1"/>
  <c r="IL23" i="1"/>
  <c r="IK22" i="1"/>
  <c r="IJ14" i="1"/>
  <c r="II13" i="1"/>
  <c r="IK5" i="1"/>
  <c r="IJ4" i="1"/>
  <c r="IM40" i="1" l="1"/>
  <c r="IN41" i="1"/>
  <c r="IM32" i="1"/>
  <c r="IL31" i="1"/>
  <c r="IL22" i="1"/>
  <c r="IM23" i="1"/>
  <c r="IK14" i="1"/>
  <c r="IJ13" i="1"/>
  <c r="IL5" i="1"/>
  <c r="IK4" i="1"/>
  <c r="IK3" i="1"/>
  <c r="IN40" i="1" l="1"/>
  <c r="IO41" i="1"/>
  <c r="IM31" i="1"/>
  <c r="IN32" i="1"/>
  <c r="IM22" i="1"/>
  <c r="IN23" i="1"/>
  <c r="IL14" i="1"/>
  <c r="IK13" i="1"/>
  <c r="IK12" i="1"/>
  <c r="IL4" i="1"/>
  <c r="IM5" i="1"/>
  <c r="IO40" i="1" l="1"/>
  <c r="IP41" i="1"/>
  <c r="IN31" i="1"/>
  <c r="IO32" i="1"/>
  <c r="IN22" i="1"/>
  <c r="IO23" i="1"/>
  <c r="IM14" i="1"/>
  <c r="IL13" i="1"/>
  <c r="IN5" i="1"/>
  <c r="IM4" i="1"/>
  <c r="IP40" i="1" l="1"/>
  <c r="IQ41" i="1"/>
  <c r="IO31" i="1"/>
  <c r="IP32" i="1"/>
  <c r="IO22" i="1"/>
  <c r="IP23" i="1"/>
  <c r="IN14" i="1"/>
  <c r="IM13" i="1"/>
  <c r="IO5" i="1"/>
  <c r="IN4" i="1"/>
  <c r="IQ40" i="1" l="1"/>
  <c r="IR41" i="1"/>
  <c r="IP31" i="1"/>
  <c r="IQ32" i="1"/>
  <c r="IP22" i="1"/>
  <c r="IQ23" i="1"/>
  <c r="IO14" i="1"/>
  <c r="IN13" i="1"/>
  <c r="IP5" i="1"/>
  <c r="IO4" i="1"/>
  <c r="IS41" i="1" l="1"/>
  <c r="IR40" i="1"/>
  <c r="IQ31" i="1"/>
  <c r="IR32" i="1"/>
  <c r="IQ22" i="1"/>
  <c r="IR23" i="1"/>
  <c r="IP14" i="1"/>
  <c r="IO13" i="1"/>
  <c r="IQ5" i="1"/>
  <c r="IP4" i="1"/>
  <c r="IT41" i="1" l="1"/>
  <c r="IS40" i="1"/>
  <c r="IS32" i="1"/>
  <c r="IR31" i="1"/>
  <c r="IS23" i="1"/>
  <c r="IR22" i="1"/>
  <c r="IQ14" i="1"/>
  <c r="IP13" i="1"/>
  <c r="IR5" i="1"/>
  <c r="IQ4" i="1"/>
  <c r="IT40" i="1" l="1"/>
  <c r="IU41" i="1"/>
  <c r="IT32" i="1"/>
  <c r="IS31" i="1"/>
  <c r="IT23" i="1"/>
  <c r="IS22" i="1"/>
  <c r="IR14" i="1"/>
  <c r="IQ13" i="1"/>
  <c r="IS5" i="1"/>
  <c r="IR4" i="1"/>
  <c r="IU40" i="1" l="1"/>
  <c r="IV41" i="1"/>
  <c r="IT31" i="1"/>
  <c r="IU32" i="1"/>
  <c r="IU23" i="1"/>
  <c r="IT22" i="1"/>
  <c r="IS14" i="1"/>
  <c r="IR13" i="1"/>
  <c r="IT5" i="1"/>
  <c r="IS4" i="1"/>
  <c r="IV40" i="1" l="1"/>
  <c r="IW41" i="1"/>
  <c r="IV32" i="1"/>
  <c r="IU31" i="1"/>
  <c r="IU22" i="1"/>
  <c r="IV23" i="1"/>
  <c r="IT14" i="1"/>
  <c r="IS13" i="1"/>
  <c r="IU5" i="1"/>
  <c r="IT4" i="1"/>
  <c r="IX41" i="1" l="1"/>
  <c r="IW40" i="1"/>
  <c r="IW32" i="1"/>
  <c r="IV31" i="1"/>
  <c r="IV22" i="1"/>
  <c r="IW23" i="1"/>
  <c r="IU14" i="1"/>
  <c r="IT13" i="1"/>
  <c r="IV5" i="1"/>
  <c r="IU4" i="1"/>
  <c r="IX40" i="1" l="1"/>
  <c r="IY41" i="1"/>
  <c r="IX32" i="1"/>
  <c r="IW31" i="1"/>
  <c r="IW22" i="1"/>
  <c r="IX23" i="1"/>
  <c r="IV14" i="1"/>
  <c r="IU13" i="1"/>
  <c r="IW5" i="1"/>
  <c r="IV4" i="1"/>
  <c r="IY40" i="1" l="1"/>
  <c r="IZ41" i="1"/>
  <c r="IX31" i="1"/>
  <c r="IY32" i="1"/>
  <c r="IX22" i="1"/>
  <c r="IY23" i="1"/>
  <c r="IW14" i="1"/>
  <c r="IV13" i="1"/>
  <c r="IX5" i="1"/>
  <c r="IW4" i="1"/>
  <c r="JA41" i="1" l="1"/>
  <c r="IZ40" i="1"/>
  <c r="IY31" i="1"/>
  <c r="IZ32" i="1"/>
  <c r="IY22" i="1"/>
  <c r="IZ23" i="1"/>
  <c r="IX14" i="1"/>
  <c r="IW13" i="1"/>
  <c r="IY5" i="1"/>
  <c r="IX4" i="1"/>
  <c r="JA40" i="1" l="1"/>
  <c r="JB41" i="1"/>
  <c r="IZ31" i="1"/>
  <c r="JA32" i="1"/>
  <c r="IZ22" i="1"/>
  <c r="JA23" i="1"/>
  <c r="IX13" i="1"/>
  <c r="IY14" i="1"/>
  <c r="IY4" i="1"/>
  <c r="IZ5" i="1"/>
  <c r="JB40" i="1" l="1"/>
  <c r="JC41" i="1"/>
  <c r="JA31" i="1"/>
  <c r="JB32" i="1"/>
  <c r="JB23" i="1"/>
  <c r="JA22" i="1"/>
  <c r="IY13" i="1"/>
  <c r="IZ14" i="1"/>
  <c r="JA5" i="1"/>
  <c r="IZ4" i="1"/>
  <c r="JC40" i="1" l="1"/>
  <c r="JD41" i="1"/>
  <c r="JC32" i="1"/>
  <c r="JB31" i="1"/>
  <c r="JB22" i="1"/>
  <c r="JC23" i="1"/>
  <c r="JA14" i="1"/>
  <c r="IZ13" i="1"/>
  <c r="JB5" i="1"/>
  <c r="JA4" i="1"/>
  <c r="JD40" i="1" l="1"/>
  <c r="JE41" i="1"/>
  <c r="JC31" i="1"/>
  <c r="JD32" i="1"/>
  <c r="JC22" i="1"/>
  <c r="JD23" i="1"/>
  <c r="JB14" i="1"/>
  <c r="JA13" i="1"/>
  <c r="JC5" i="1"/>
  <c r="JB4" i="1"/>
  <c r="JE40" i="1" l="1"/>
  <c r="JF41" i="1"/>
  <c r="JD31" i="1"/>
  <c r="JE32" i="1"/>
  <c r="JD22" i="1"/>
  <c r="JE23" i="1"/>
  <c r="JC14" i="1"/>
  <c r="JB13" i="1"/>
  <c r="JD5" i="1"/>
  <c r="JC4" i="1"/>
  <c r="JF40" i="1" l="1"/>
  <c r="JG41" i="1"/>
  <c r="JE31" i="1"/>
  <c r="JF32" i="1"/>
  <c r="JE22" i="1"/>
  <c r="JF23" i="1"/>
  <c r="JD14" i="1"/>
  <c r="JC13" i="1"/>
  <c r="JD4" i="1"/>
  <c r="JE5" i="1"/>
  <c r="JG40" i="1" l="1"/>
  <c r="JH41" i="1"/>
  <c r="JG32" i="1"/>
  <c r="JF31" i="1"/>
  <c r="JF22" i="1"/>
  <c r="JG23" i="1"/>
  <c r="JE14" i="1"/>
  <c r="JD13" i="1"/>
  <c r="JE4" i="1"/>
  <c r="JF5" i="1"/>
  <c r="JI41" i="1" l="1"/>
  <c r="JH40" i="1"/>
  <c r="JG31" i="1"/>
  <c r="JH32" i="1"/>
  <c r="JG22" i="1"/>
  <c r="JH23" i="1"/>
  <c r="JF14" i="1"/>
  <c r="JE13" i="1"/>
  <c r="JG5" i="1"/>
  <c r="JF4" i="1"/>
  <c r="JJ41" i="1" l="1"/>
  <c r="JI40" i="1"/>
  <c r="JI32" i="1"/>
  <c r="JH31" i="1"/>
  <c r="JI23" i="1"/>
  <c r="JH22" i="1"/>
  <c r="JG14" i="1"/>
  <c r="JF13" i="1"/>
  <c r="JH5" i="1"/>
  <c r="JG4" i="1"/>
  <c r="JJ40" i="1" l="1"/>
  <c r="JK41" i="1"/>
  <c r="JJ32" i="1"/>
  <c r="JI31" i="1"/>
  <c r="JJ23" i="1"/>
  <c r="JI22" i="1"/>
  <c r="JH14" i="1"/>
  <c r="JG13" i="1"/>
  <c r="JI5" i="1"/>
  <c r="JH4" i="1"/>
  <c r="JK40" i="1" l="1"/>
  <c r="JL41" i="1"/>
  <c r="JK32" i="1"/>
  <c r="JJ31" i="1"/>
  <c r="JK23" i="1"/>
  <c r="JJ22" i="1"/>
  <c r="JI14" i="1"/>
  <c r="JH13" i="1"/>
  <c r="JJ5" i="1"/>
  <c r="JI4" i="1"/>
  <c r="JL40" i="1" l="1"/>
  <c r="JM41" i="1"/>
  <c r="JK31" i="1"/>
  <c r="JL32" i="1"/>
  <c r="JK22" i="1"/>
  <c r="JL23" i="1"/>
  <c r="JJ14" i="1"/>
  <c r="JI13" i="1"/>
  <c r="JK5" i="1"/>
  <c r="JJ4" i="1"/>
  <c r="JM40" i="1" l="1"/>
  <c r="JN41" i="1"/>
  <c r="JL31" i="1"/>
  <c r="JM32" i="1"/>
  <c r="JL22" i="1"/>
  <c r="JM23" i="1"/>
  <c r="JK14" i="1"/>
  <c r="JJ13" i="1"/>
  <c r="JL5" i="1"/>
  <c r="JK4" i="1"/>
  <c r="JN40" i="1" l="1"/>
  <c r="JN39" i="1"/>
  <c r="JO41" i="1"/>
  <c r="JM31" i="1"/>
  <c r="JN32" i="1"/>
  <c r="JN23" i="1"/>
  <c r="JM22" i="1"/>
  <c r="JL14" i="1"/>
  <c r="JK13" i="1"/>
  <c r="JM5" i="1"/>
  <c r="JL4" i="1"/>
  <c r="JO39" i="1" l="1"/>
  <c r="JO40" i="1"/>
  <c r="JP41" i="1"/>
  <c r="JN30" i="1"/>
  <c r="JN31" i="1"/>
  <c r="JO32" i="1"/>
  <c r="JN21" i="1"/>
  <c r="JN22" i="1"/>
  <c r="JO23" i="1"/>
  <c r="JM14" i="1"/>
  <c r="JL13" i="1"/>
  <c r="JN5" i="1"/>
  <c r="JM4" i="1"/>
  <c r="JP39" i="1" l="1"/>
  <c r="JP40" i="1"/>
  <c r="JQ41" i="1"/>
  <c r="JO31" i="1"/>
  <c r="JP32" i="1"/>
  <c r="JO30" i="1"/>
  <c r="JO21" i="1"/>
  <c r="JO22" i="1"/>
  <c r="JP23" i="1"/>
  <c r="JN14" i="1"/>
  <c r="JM13" i="1"/>
  <c r="JO5" i="1"/>
  <c r="JN4" i="1"/>
  <c r="JN3" i="1"/>
  <c r="JQ39" i="1" l="1"/>
  <c r="JQ40" i="1"/>
  <c r="JR41" i="1"/>
  <c r="JP30" i="1"/>
  <c r="JP31" i="1"/>
  <c r="JQ32" i="1"/>
  <c r="JP21" i="1"/>
  <c r="JP22" i="1"/>
  <c r="JQ23" i="1"/>
  <c r="JO14" i="1"/>
  <c r="JN13" i="1"/>
  <c r="JN12" i="1"/>
  <c r="JP5" i="1"/>
  <c r="JO4" i="1"/>
  <c r="JO3" i="1"/>
  <c r="JR39" i="1" l="1"/>
  <c r="JR40" i="1"/>
  <c r="JS41" i="1"/>
  <c r="JQ30" i="1"/>
  <c r="JQ31" i="1"/>
  <c r="JR32" i="1"/>
  <c r="JQ21" i="1"/>
  <c r="JQ22" i="1"/>
  <c r="JR23" i="1"/>
  <c r="JP14" i="1"/>
  <c r="JO13" i="1"/>
  <c r="JO12" i="1"/>
  <c r="JP4" i="1"/>
  <c r="JP3" i="1"/>
  <c r="JQ5" i="1"/>
  <c r="JS39" i="1" l="1"/>
  <c r="JS40" i="1"/>
  <c r="JT41" i="1"/>
  <c r="JR30" i="1"/>
  <c r="JR31" i="1"/>
  <c r="JS32" i="1"/>
  <c r="JR21" i="1"/>
  <c r="JR22" i="1"/>
  <c r="JS23" i="1"/>
  <c r="JP12" i="1"/>
  <c r="JP13" i="1"/>
  <c r="JQ14" i="1"/>
  <c r="JQ4" i="1"/>
  <c r="JQ3" i="1"/>
  <c r="JR5" i="1"/>
  <c r="JT39" i="1" l="1"/>
  <c r="JT40" i="1"/>
  <c r="JU41" i="1"/>
  <c r="JS30" i="1"/>
  <c r="JS31" i="1"/>
  <c r="JT32" i="1"/>
  <c r="JS21" i="1"/>
  <c r="JS22" i="1"/>
  <c r="JT23" i="1"/>
  <c r="JQ13" i="1"/>
  <c r="JR14" i="1"/>
  <c r="JQ12" i="1"/>
  <c r="JS5" i="1"/>
  <c r="JR4" i="1"/>
  <c r="JR3" i="1"/>
  <c r="JU40" i="1" l="1"/>
  <c r="JV41" i="1"/>
  <c r="JT30" i="1"/>
  <c r="JT31" i="1"/>
  <c r="JU32" i="1"/>
  <c r="JT21" i="1"/>
  <c r="JT22" i="1"/>
  <c r="JU23" i="1"/>
  <c r="JS14" i="1"/>
  <c r="JR13" i="1"/>
  <c r="JR12" i="1"/>
  <c r="JT5" i="1"/>
  <c r="JS4" i="1"/>
  <c r="JS3" i="1"/>
  <c r="JV40" i="1" l="1"/>
  <c r="JW41" i="1"/>
  <c r="JU31" i="1"/>
  <c r="JV32" i="1"/>
  <c r="JU22" i="1"/>
  <c r="JV23" i="1"/>
  <c r="JT14" i="1"/>
  <c r="JS13" i="1"/>
  <c r="JS12" i="1"/>
  <c r="JU5" i="1"/>
  <c r="JT4" i="1"/>
  <c r="JT3" i="1"/>
  <c r="JW40" i="1" l="1"/>
  <c r="JX41" i="1"/>
  <c r="JV31" i="1"/>
  <c r="JW32" i="1"/>
  <c r="JV22" i="1"/>
  <c r="JW23" i="1"/>
  <c r="JU14" i="1"/>
  <c r="JT13" i="1"/>
  <c r="JT12" i="1"/>
  <c r="JV5" i="1"/>
  <c r="JU4" i="1"/>
  <c r="JY41" i="1" l="1"/>
  <c r="JX40" i="1"/>
  <c r="JW31" i="1"/>
  <c r="JX32" i="1"/>
  <c r="JW22" i="1"/>
  <c r="JX23" i="1"/>
  <c r="JV14" i="1"/>
  <c r="JU13" i="1"/>
  <c r="JW5" i="1"/>
  <c r="JV4" i="1"/>
  <c r="JZ41" i="1" l="1"/>
  <c r="JY40" i="1"/>
  <c r="JY32" i="1"/>
  <c r="JX31" i="1"/>
  <c r="JY23" i="1"/>
  <c r="JX22" i="1"/>
  <c r="JW14" i="1"/>
  <c r="JV13" i="1"/>
  <c r="JX5" i="1"/>
  <c r="JW4" i="1"/>
  <c r="JZ40" i="1" l="1"/>
  <c r="KA41" i="1"/>
  <c r="JZ32" i="1"/>
  <c r="JY31" i="1"/>
  <c r="JZ23" i="1"/>
  <c r="JY22" i="1"/>
  <c r="JX14" i="1"/>
  <c r="JW13" i="1"/>
  <c r="JY5" i="1"/>
  <c r="JX4" i="1"/>
  <c r="KA40" i="1" l="1"/>
  <c r="KB41" i="1"/>
  <c r="JZ31" i="1"/>
  <c r="KA32" i="1"/>
  <c r="JZ22" i="1"/>
  <c r="KA23" i="1"/>
  <c r="JY14" i="1"/>
  <c r="JX13" i="1"/>
  <c r="JZ5" i="1"/>
  <c r="JY4" i="1"/>
  <c r="KB40" i="1" l="1"/>
  <c r="KC41" i="1"/>
  <c r="KA31" i="1"/>
  <c r="KB32" i="1"/>
  <c r="KA22" i="1"/>
  <c r="KB23" i="1"/>
  <c r="JZ14" i="1"/>
  <c r="JY13" i="1"/>
  <c r="KA5" i="1"/>
  <c r="JZ4" i="1"/>
  <c r="KD41" i="1" l="1"/>
  <c r="KC40" i="1"/>
  <c r="KC32" i="1"/>
  <c r="KB31" i="1"/>
  <c r="KB22" i="1"/>
  <c r="KC23" i="1"/>
  <c r="KA14" i="1"/>
  <c r="JZ13" i="1"/>
  <c r="KB5" i="1"/>
  <c r="KA4" i="1"/>
  <c r="KD40" i="1" l="1"/>
  <c r="KE41" i="1"/>
  <c r="KD32" i="1"/>
  <c r="KC31" i="1"/>
  <c r="KD23" i="1"/>
  <c r="KC22" i="1"/>
  <c r="KB14" i="1"/>
  <c r="KA13" i="1"/>
  <c r="KC5" i="1"/>
  <c r="KB4" i="1"/>
  <c r="KE40" i="1" l="1"/>
  <c r="KF41" i="1"/>
  <c r="KD31" i="1"/>
  <c r="KE32" i="1"/>
  <c r="KD22" i="1"/>
  <c r="KE23" i="1"/>
  <c r="KC14" i="1"/>
  <c r="KB13" i="1"/>
  <c r="KD5" i="1"/>
  <c r="KC4" i="1"/>
  <c r="KG41" i="1" l="1"/>
  <c r="KF40" i="1"/>
  <c r="KE31" i="1"/>
  <c r="KF32" i="1"/>
  <c r="KE22" i="1"/>
  <c r="KF23" i="1"/>
  <c r="KD14" i="1"/>
  <c r="KC13" i="1"/>
  <c r="KE5" i="1"/>
  <c r="KD4" i="1"/>
  <c r="KG40" i="1" l="1"/>
  <c r="KH41" i="1"/>
  <c r="KF31" i="1"/>
  <c r="KG32" i="1"/>
  <c r="KF22" i="1"/>
  <c r="KG23" i="1"/>
  <c r="KE14" i="1"/>
  <c r="KD13" i="1"/>
  <c r="KF5" i="1"/>
  <c r="KE4" i="1"/>
  <c r="KH40" i="1" l="1"/>
  <c r="KI41" i="1"/>
  <c r="KG31" i="1"/>
  <c r="KH32" i="1"/>
  <c r="KG22" i="1"/>
  <c r="KH23" i="1"/>
  <c r="KF14" i="1"/>
  <c r="KE13" i="1"/>
  <c r="KG5" i="1"/>
  <c r="KF4" i="1"/>
  <c r="KI40" i="1" l="1"/>
  <c r="KJ41" i="1"/>
  <c r="KH31" i="1"/>
  <c r="KI32" i="1"/>
  <c r="KH22" i="1"/>
  <c r="KI23" i="1"/>
  <c r="KG14" i="1"/>
  <c r="KF13" i="1"/>
  <c r="KH5" i="1"/>
  <c r="KG4" i="1"/>
  <c r="KJ40" i="1" l="1"/>
  <c r="KK41" i="1"/>
  <c r="KI31" i="1"/>
  <c r="KJ32" i="1"/>
  <c r="KI22" i="1"/>
  <c r="KJ23" i="1"/>
  <c r="KH14" i="1"/>
  <c r="KG13" i="1"/>
  <c r="KI5" i="1"/>
  <c r="KH4" i="1"/>
  <c r="KK40" i="1" l="1"/>
  <c r="KL41" i="1"/>
  <c r="KJ31" i="1"/>
  <c r="KK32" i="1"/>
  <c r="KJ22" i="1"/>
  <c r="KK23" i="1"/>
  <c r="KH13" i="1"/>
  <c r="KI14" i="1"/>
  <c r="KI4" i="1"/>
  <c r="KJ5" i="1"/>
  <c r="KL40" i="1" l="1"/>
  <c r="KM41" i="1"/>
  <c r="KK31" i="1"/>
  <c r="KL32" i="1"/>
  <c r="KK22" i="1"/>
  <c r="KL23" i="1"/>
  <c r="KI13" i="1"/>
  <c r="KJ14" i="1"/>
  <c r="KK5" i="1"/>
  <c r="KJ4" i="1"/>
  <c r="KM40" i="1" l="1"/>
  <c r="KN41" i="1"/>
  <c r="KM32" i="1"/>
  <c r="KL31" i="1"/>
  <c r="KL22" i="1"/>
  <c r="KM23" i="1"/>
  <c r="KK14" i="1"/>
  <c r="KJ13" i="1"/>
  <c r="KL5" i="1"/>
  <c r="KK4" i="1"/>
  <c r="KO41" i="1" l="1"/>
  <c r="KN40" i="1"/>
  <c r="KM31" i="1"/>
  <c r="KN32" i="1"/>
  <c r="KM22" i="1"/>
  <c r="KN23" i="1"/>
  <c r="KL14" i="1"/>
  <c r="KK13" i="1"/>
  <c r="KM5" i="1"/>
  <c r="KL4" i="1"/>
  <c r="KP41" i="1" l="1"/>
  <c r="KO40" i="1"/>
  <c r="KO32" i="1"/>
  <c r="KN31" i="1"/>
  <c r="KO23" i="1"/>
  <c r="KN22" i="1"/>
  <c r="KM14" i="1"/>
  <c r="KL13" i="1"/>
  <c r="KN5" i="1"/>
  <c r="KM4" i="1"/>
  <c r="KP40" i="1" l="1"/>
  <c r="KQ41" i="1"/>
  <c r="KP32" i="1"/>
  <c r="KO31" i="1"/>
  <c r="KP23" i="1"/>
  <c r="KO22" i="1"/>
  <c r="KN14" i="1"/>
  <c r="KM13" i="1"/>
  <c r="KN4" i="1"/>
  <c r="KO5" i="1"/>
  <c r="KQ40" i="1" l="1"/>
  <c r="KR41" i="1"/>
  <c r="KP31" i="1"/>
  <c r="KQ32" i="1"/>
  <c r="KQ23" i="1"/>
  <c r="KP22" i="1"/>
  <c r="KO14" i="1"/>
  <c r="KN13" i="1"/>
  <c r="KO4" i="1"/>
  <c r="KP5" i="1"/>
  <c r="KR39" i="1" l="1"/>
  <c r="KR40" i="1"/>
  <c r="KS41" i="1"/>
  <c r="KQ31" i="1"/>
  <c r="KR32" i="1"/>
  <c r="KQ22" i="1"/>
  <c r="KR23" i="1"/>
  <c r="KP14" i="1"/>
  <c r="KO13" i="1"/>
  <c r="KQ5" i="1"/>
  <c r="KP4" i="1"/>
  <c r="KS39" i="1" l="1"/>
  <c r="KS40" i="1"/>
  <c r="KT41" i="1"/>
  <c r="KR30" i="1"/>
  <c r="KR31" i="1"/>
  <c r="KS32" i="1"/>
  <c r="KR21" i="1"/>
  <c r="KR22" i="1"/>
  <c r="KS23" i="1"/>
  <c r="KQ14" i="1"/>
  <c r="KP13" i="1"/>
  <c r="KR5" i="1"/>
  <c r="KQ4" i="1"/>
  <c r="KT40" i="1" l="1"/>
  <c r="KU41" i="1"/>
  <c r="KT39" i="1"/>
  <c r="KS30" i="1"/>
  <c r="KS31" i="1"/>
  <c r="KT32" i="1"/>
  <c r="KS21" i="1"/>
  <c r="KT23" i="1"/>
  <c r="KS22" i="1"/>
  <c r="KR14" i="1"/>
  <c r="KQ13" i="1"/>
  <c r="KS5" i="1"/>
  <c r="KR4" i="1"/>
  <c r="KR3" i="1"/>
  <c r="KU40" i="1" l="1"/>
  <c r="KV41" i="1"/>
  <c r="KU39" i="1"/>
  <c r="KT31" i="1"/>
  <c r="KU32" i="1"/>
  <c r="KT30" i="1"/>
  <c r="KT22" i="1"/>
  <c r="KT21" i="1"/>
  <c r="KU23" i="1"/>
  <c r="KS14" i="1"/>
  <c r="KR13" i="1"/>
  <c r="KR12" i="1"/>
  <c r="KT5" i="1"/>
  <c r="KS3" i="1"/>
  <c r="KS4" i="1"/>
  <c r="KW41" i="1" l="1"/>
  <c r="KV40" i="1"/>
  <c r="KV39" i="1"/>
  <c r="KU31" i="1"/>
  <c r="KV32" i="1"/>
  <c r="KU30" i="1"/>
  <c r="KU22" i="1"/>
  <c r="KV23" i="1"/>
  <c r="KU21" i="1"/>
  <c r="KT14" i="1"/>
  <c r="KS13" i="1"/>
  <c r="KS12" i="1"/>
  <c r="KT3" i="1"/>
  <c r="KU5" i="1"/>
  <c r="KT4" i="1"/>
  <c r="KW40" i="1" l="1"/>
  <c r="KX41" i="1"/>
  <c r="KV31" i="1"/>
  <c r="KW32" i="1"/>
  <c r="KV30" i="1"/>
  <c r="KV22" i="1"/>
  <c r="KW23" i="1"/>
  <c r="KV21" i="1"/>
  <c r="KU14" i="1"/>
  <c r="KT13" i="1"/>
  <c r="KT12" i="1"/>
  <c r="KV5" i="1"/>
  <c r="KU4" i="1"/>
  <c r="KU3" i="1"/>
  <c r="KX40" i="1" l="1"/>
  <c r="KY41" i="1"/>
  <c r="KW31" i="1"/>
  <c r="KX32" i="1"/>
  <c r="KX23" i="1"/>
  <c r="KW22" i="1"/>
  <c r="KV14" i="1"/>
  <c r="KU13" i="1"/>
  <c r="KU12" i="1"/>
  <c r="KW5" i="1"/>
  <c r="KV4" i="1"/>
  <c r="KV3" i="1"/>
  <c r="KY40" i="1" l="1"/>
  <c r="KZ41" i="1"/>
  <c r="KX31" i="1"/>
  <c r="KY32" i="1"/>
  <c r="KX22" i="1"/>
  <c r="KY23" i="1"/>
  <c r="KW14" i="1"/>
  <c r="KV13" i="1"/>
  <c r="KV12" i="1"/>
  <c r="KX5" i="1"/>
  <c r="KW4" i="1"/>
  <c r="KZ40" i="1" l="1"/>
  <c r="LA41" i="1"/>
  <c r="KZ39" i="1"/>
  <c r="KY31" i="1"/>
  <c r="KZ32" i="1"/>
  <c r="KY22" i="1"/>
  <c r="KZ23" i="1"/>
  <c r="KX14" i="1"/>
  <c r="KW13" i="1"/>
  <c r="KY5" i="1"/>
  <c r="KX4" i="1"/>
  <c r="LA40" i="1" l="1"/>
  <c r="LB41" i="1"/>
  <c r="KZ31" i="1"/>
  <c r="LA32" i="1"/>
  <c r="KZ30" i="1"/>
  <c r="KZ22" i="1"/>
  <c r="LA23" i="1"/>
  <c r="KZ21" i="1"/>
  <c r="KY14" i="1"/>
  <c r="KX13" i="1"/>
  <c r="KZ5" i="1"/>
  <c r="KY4" i="1"/>
  <c r="LB40" i="1" l="1"/>
  <c r="LC41" i="1"/>
  <c r="LA31" i="1"/>
  <c r="LB32" i="1"/>
  <c r="LA22" i="1"/>
  <c r="LB23" i="1"/>
  <c r="KZ14" i="1"/>
  <c r="KY13" i="1"/>
  <c r="KZ4" i="1"/>
  <c r="KZ3" i="1"/>
  <c r="LA5" i="1"/>
  <c r="LC40" i="1" l="1"/>
  <c r="LD41" i="1"/>
  <c r="LB31" i="1"/>
  <c r="LC32" i="1"/>
  <c r="LB22" i="1"/>
  <c r="LC23" i="1"/>
  <c r="KZ13" i="1"/>
  <c r="KZ12" i="1"/>
  <c r="LA14" i="1"/>
  <c r="LA4" i="1"/>
  <c r="LB5" i="1"/>
  <c r="LE41" i="1" l="1"/>
  <c r="LD40" i="1"/>
  <c r="LC31" i="1"/>
  <c r="LD32" i="1"/>
  <c r="LC22" i="1"/>
  <c r="LD23" i="1"/>
  <c r="LA13" i="1"/>
  <c r="LB14" i="1"/>
  <c r="LC5" i="1"/>
  <c r="LB4" i="1"/>
  <c r="LF41" i="1" l="1"/>
  <c r="LE40" i="1"/>
  <c r="LE32" i="1"/>
  <c r="LD31" i="1"/>
  <c r="LE23" i="1"/>
  <c r="LD22" i="1"/>
  <c r="LC14" i="1"/>
  <c r="LB13" i="1"/>
  <c r="LD5" i="1"/>
  <c r="LC4" i="1"/>
  <c r="LF40" i="1" l="1"/>
  <c r="LG41" i="1"/>
  <c r="LF32" i="1"/>
  <c r="LE31" i="1"/>
  <c r="LF23" i="1"/>
  <c r="LE22" i="1"/>
  <c r="LD14" i="1"/>
  <c r="LC13" i="1"/>
  <c r="LE5" i="1"/>
  <c r="LD4" i="1"/>
  <c r="LG40" i="1" l="1"/>
  <c r="LH41" i="1"/>
  <c r="LF31" i="1"/>
  <c r="LG32" i="1"/>
  <c r="LF22" i="1"/>
  <c r="LG23" i="1"/>
  <c r="LE14" i="1"/>
  <c r="LD13" i="1"/>
  <c r="LF5" i="1"/>
  <c r="LE4" i="1"/>
  <c r="LH40" i="1" l="1"/>
  <c r="LI41" i="1"/>
  <c r="LG31" i="1"/>
  <c r="LH32" i="1"/>
  <c r="LG22" i="1"/>
  <c r="LH23" i="1"/>
  <c r="LF14" i="1"/>
  <c r="LE13" i="1"/>
  <c r="LG5" i="1"/>
  <c r="LF4" i="1"/>
  <c r="LJ41" i="1" l="1"/>
  <c r="LI40" i="1"/>
  <c r="LH31" i="1"/>
  <c r="LI32" i="1"/>
  <c r="LH22" i="1"/>
  <c r="LI23" i="1"/>
  <c r="LG14" i="1"/>
  <c r="LF13" i="1"/>
  <c r="LH5" i="1"/>
  <c r="LG4" i="1"/>
  <c r="LK41" i="1" l="1"/>
  <c r="LJ40" i="1"/>
  <c r="LI31" i="1"/>
  <c r="LJ32" i="1"/>
  <c r="LJ23" i="1"/>
  <c r="LI22" i="1"/>
  <c r="LH14" i="1"/>
  <c r="LG13" i="1"/>
  <c r="LI5" i="1"/>
  <c r="LH4" i="1"/>
  <c r="LK40" i="1" l="1"/>
  <c r="LL41" i="1"/>
  <c r="LJ31" i="1"/>
  <c r="LK32" i="1"/>
  <c r="LJ22" i="1"/>
  <c r="LK23" i="1"/>
  <c r="LI14" i="1"/>
  <c r="LH13" i="1"/>
  <c r="LJ5" i="1"/>
  <c r="LI4" i="1"/>
  <c r="LL40" i="1" l="1"/>
  <c r="LM41" i="1"/>
  <c r="LK31" i="1"/>
  <c r="LL32" i="1"/>
  <c r="LK22" i="1"/>
  <c r="LL23" i="1"/>
  <c r="LJ14" i="1"/>
  <c r="LI13" i="1"/>
  <c r="LK5" i="1"/>
  <c r="LJ4" i="1"/>
  <c r="LM40" i="1" l="1"/>
  <c r="LN41" i="1"/>
  <c r="LL31" i="1"/>
  <c r="LM32" i="1"/>
  <c r="LM23" i="1"/>
  <c r="LL22" i="1"/>
  <c r="LK14" i="1"/>
  <c r="LJ13" i="1"/>
  <c r="LL5" i="1"/>
  <c r="LK4" i="1"/>
  <c r="LN40" i="1" l="1"/>
  <c r="LO41" i="1"/>
  <c r="LM31" i="1"/>
  <c r="LN32" i="1"/>
  <c r="LN23" i="1"/>
  <c r="LM22" i="1"/>
  <c r="LL14" i="1"/>
  <c r="LK13" i="1"/>
  <c r="LM5" i="1"/>
  <c r="LL4" i="1"/>
  <c r="LO40" i="1" l="1"/>
  <c r="LP41" i="1"/>
  <c r="LN31" i="1"/>
  <c r="LO32" i="1"/>
  <c r="LN22" i="1"/>
  <c r="LO23" i="1"/>
  <c r="LM14" i="1"/>
  <c r="LL13" i="1"/>
  <c r="LN5" i="1"/>
  <c r="LM4" i="1"/>
  <c r="LP40" i="1" l="1"/>
  <c r="LQ41" i="1"/>
  <c r="LO31" i="1"/>
  <c r="LP32" i="1"/>
  <c r="LO22" i="1"/>
  <c r="LP23" i="1"/>
  <c r="LN14" i="1"/>
  <c r="LM13" i="1"/>
  <c r="LO5" i="1"/>
  <c r="LN4" i="1"/>
  <c r="LQ40" i="1" l="1"/>
  <c r="LR41" i="1"/>
  <c r="LP31" i="1"/>
  <c r="LQ32" i="1"/>
  <c r="LP22" i="1"/>
  <c r="LQ23" i="1"/>
  <c r="LO14" i="1"/>
  <c r="LN13" i="1"/>
  <c r="LP5" i="1"/>
  <c r="LO4" i="1"/>
  <c r="LR40" i="1" l="1"/>
  <c r="LS41" i="1"/>
  <c r="LQ31" i="1"/>
  <c r="LR32" i="1"/>
  <c r="LQ22" i="1"/>
  <c r="LR23" i="1"/>
  <c r="LP14" i="1"/>
  <c r="LO13" i="1"/>
  <c r="LQ5" i="1"/>
  <c r="LP4" i="1"/>
  <c r="LS40" i="1" l="1"/>
  <c r="LT41" i="1"/>
  <c r="LR31" i="1"/>
  <c r="LS32" i="1"/>
  <c r="LR22" i="1"/>
  <c r="LS23" i="1"/>
  <c r="LQ14" i="1"/>
  <c r="LP13" i="1"/>
  <c r="LR5" i="1"/>
  <c r="LQ4" i="1"/>
  <c r="LU41" i="1" l="1"/>
  <c r="LT40" i="1"/>
  <c r="LS31" i="1"/>
  <c r="LT32" i="1"/>
  <c r="LS22" i="1"/>
  <c r="LT23" i="1"/>
  <c r="LR14" i="1"/>
  <c r="LQ13" i="1"/>
  <c r="LR4" i="1"/>
  <c r="LS5" i="1"/>
  <c r="LV41" i="1" l="1"/>
  <c r="LU40" i="1"/>
  <c r="LU32" i="1"/>
  <c r="LT31" i="1"/>
  <c r="LU23" i="1"/>
  <c r="LT22" i="1"/>
  <c r="LS14" i="1"/>
  <c r="LR13" i="1"/>
  <c r="LS4" i="1"/>
  <c r="LT5" i="1"/>
  <c r="LV40" i="1" l="1"/>
  <c r="LW41" i="1"/>
  <c r="LV32" i="1"/>
  <c r="LU31" i="1"/>
  <c r="LV23" i="1"/>
  <c r="LU22" i="1"/>
  <c r="LS13" i="1"/>
  <c r="LT14" i="1"/>
  <c r="LU5" i="1"/>
  <c r="LT4" i="1"/>
  <c r="LW39" i="1" l="1"/>
  <c r="LW40" i="1"/>
  <c r="LX41" i="1"/>
  <c r="LV31" i="1"/>
  <c r="LW32" i="1"/>
  <c r="LV22" i="1"/>
  <c r="LW23" i="1"/>
  <c r="LU14" i="1"/>
  <c r="LT13" i="1"/>
  <c r="LV5" i="1"/>
  <c r="LU4" i="1"/>
  <c r="LX40" i="1" l="1"/>
  <c r="LX39" i="1"/>
  <c r="LY41" i="1"/>
  <c r="LW30" i="1"/>
  <c r="LX32" i="1"/>
  <c r="LW31" i="1"/>
  <c r="LW22" i="1"/>
  <c r="LW21" i="1"/>
  <c r="LX23" i="1"/>
  <c r="LV14" i="1"/>
  <c r="LU13" i="1"/>
  <c r="LW5" i="1"/>
  <c r="LV4" i="1"/>
  <c r="LZ41" i="1" l="1"/>
  <c r="LY40" i="1"/>
  <c r="LX30" i="1"/>
  <c r="LY32" i="1"/>
  <c r="LX31" i="1"/>
  <c r="LX22" i="1"/>
  <c r="LY23" i="1"/>
  <c r="LX21" i="1"/>
  <c r="LW14" i="1"/>
  <c r="LV13" i="1"/>
  <c r="LX5" i="1"/>
  <c r="LW4" i="1"/>
  <c r="LW3" i="1"/>
  <c r="LZ40" i="1" l="1"/>
  <c r="MA41" i="1"/>
  <c r="LZ32" i="1"/>
  <c r="LY31" i="1"/>
  <c r="LZ23" i="1"/>
  <c r="LY22" i="1"/>
  <c r="LX14" i="1"/>
  <c r="LW13" i="1"/>
  <c r="LW12" i="1"/>
  <c r="LX3" i="1"/>
  <c r="LY5" i="1"/>
  <c r="LX4" i="1"/>
  <c r="MA40" i="1" l="1"/>
  <c r="MB41" i="1"/>
  <c r="LZ31" i="1"/>
  <c r="MA32" i="1"/>
  <c r="LZ22" i="1"/>
  <c r="MA23" i="1"/>
  <c r="LX12" i="1"/>
  <c r="LY14" i="1"/>
  <c r="LX13" i="1"/>
  <c r="LZ5" i="1"/>
  <c r="LY4" i="1"/>
  <c r="MC41" i="1" l="1"/>
  <c r="MB40" i="1"/>
  <c r="MA31" i="1"/>
  <c r="MB32" i="1"/>
  <c r="MA22" i="1"/>
  <c r="MB23" i="1"/>
  <c r="LZ14" i="1"/>
  <c r="LY13" i="1"/>
  <c r="MA5" i="1"/>
  <c r="LZ4" i="1"/>
  <c r="MC40" i="1" l="1"/>
  <c r="MD41" i="1"/>
  <c r="MB31" i="1"/>
  <c r="MC32" i="1"/>
  <c r="MC23" i="1"/>
  <c r="MB22" i="1"/>
  <c r="MA14" i="1"/>
  <c r="LZ13" i="1"/>
  <c r="MB5" i="1"/>
  <c r="MA4" i="1"/>
  <c r="MD40" i="1" l="1"/>
  <c r="ME41" i="1"/>
  <c r="MC31" i="1"/>
  <c r="MD32" i="1"/>
  <c r="MC22" i="1"/>
  <c r="MD23" i="1"/>
  <c r="MB14" i="1"/>
  <c r="MA13" i="1"/>
  <c r="MC5" i="1"/>
  <c r="MB4" i="1"/>
  <c r="ME40" i="1" l="1"/>
  <c r="MF41" i="1"/>
  <c r="ME32" i="1"/>
  <c r="MD31" i="1"/>
  <c r="MD22" i="1"/>
  <c r="ME23" i="1"/>
  <c r="MC14" i="1"/>
  <c r="MB13" i="1"/>
  <c r="MD5" i="1"/>
  <c r="MC4" i="1"/>
  <c r="MF40" i="1" l="1"/>
  <c r="MG41" i="1"/>
  <c r="ME31" i="1"/>
  <c r="MF32" i="1"/>
  <c r="ME22" i="1"/>
  <c r="MF23" i="1"/>
  <c r="MD14" i="1"/>
  <c r="MC13" i="1"/>
  <c r="ME5" i="1"/>
  <c r="MD4" i="1"/>
  <c r="MG40" i="1" l="1"/>
  <c r="MH41" i="1"/>
  <c r="MF31" i="1"/>
  <c r="MG32" i="1"/>
  <c r="MF22" i="1"/>
  <c r="MG23" i="1"/>
  <c r="ME14" i="1"/>
  <c r="MD13" i="1"/>
  <c r="MF5" i="1"/>
  <c r="ME4" i="1"/>
  <c r="MH40" i="1" l="1"/>
  <c r="MI41" i="1"/>
  <c r="MG31" i="1"/>
  <c r="MH32" i="1"/>
  <c r="MG22" i="1"/>
  <c r="MH23" i="1"/>
  <c r="MF14" i="1"/>
  <c r="ME13" i="1"/>
  <c r="MG5" i="1"/>
  <c r="MF4" i="1"/>
  <c r="MI40" i="1" l="1"/>
  <c r="MJ41" i="1"/>
  <c r="MI32" i="1"/>
  <c r="MH31" i="1"/>
  <c r="MH22" i="1"/>
  <c r="MI23" i="1"/>
  <c r="MG14" i="1"/>
  <c r="MF13" i="1"/>
  <c r="MH5" i="1"/>
  <c r="MG4" i="1"/>
  <c r="MK41" i="1" l="1"/>
  <c r="MJ40" i="1"/>
  <c r="MI31" i="1"/>
  <c r="MJ32" i="1"/>
  <c r="MI22" i="1"/>
  <c r="MJ23" i="1"/>
  <c r="MH14" i="1"/>
  <c r="MG13" i="1"/>
  <c r="MI5" i="1"/>
  <c r="MH4" i="1"/>
  <c r="ML41" i="1" l="1"/>
  <c r="MK40" i="1"/>
  <c r="MK32" i="1"/>
  <c r="MJ31" i="1"/>
  <c r="MK23" i="1"/>
  <c r="MJ22" i="1"/>
  <c r="MI14" i="1"/>
  <c r="MH13" i="1"/>
  <c r="MJ5" i="1"/>
  <c r="MI4" i="1"/>
  <c r="ML40" i="1" l="1"/>
  <c r="MM41" i="1"/>
  <c r="ML32" i="1"/>
  <c r="MK31" i="1"/>
  <c r="ML23" i="1"/>
  <c r="MK22" i="1"/>
  <c r="MJ14" i="1"/>
  <c r="MI13" i="1"/>
  <c r="MJ4" i="1"/>
  <c r="MK5" i="1"/>
  <c r="MM40" i="1" l="1"/>
  <c r="MN41" i="1"/>
  <c r="MM32" i="1"/>
  <c r="ML31" i="1"/>
  <c r="MM23" i="1"/>
  <c r="ML22" i="1"/>
  <c r="MJ13" i="1"/>
  <c r="MK14" i="1"/>
  <c r="MK4" i="1"/>
  <c r="ML5" i="1"/>
  <c r="MN40" i="1" l="1"/>
  <c r="MO41" i="1"/>
  <c r="MN32" i="1"/>
  <c r="MM31" i="1"/>
  <c r="MN23" i="1"/>
  <c r="MM22" i="1"/>
  <c r="MK13" i="1"/>
  <c r="ML14" i="1"/>
  <c r="MM5" i="1"/>
  <c r="ML4" i="1"/>
  <c r="MO40" i="1" l="1"/>
  <c r="MP41" i="1"/>
  <c r="MO32" i="1"/>
  <c r="MN31" i="1"/>
  <c r="MO23" i="1"/>
  <c r="MN22" i="1"/>
  <c r="MM14" i="1"/>
  <c r="ML13" i="1"/>
  <c r="MN5" i="1"/>
  <c r="MM4" i="1"/>
  <c r="MP40" i="1" l="1"/>
  <c r="MQ41" i="1"/>
  <c r="MP32" i="1"/>
  <c r="MO31" i="1"/>
  <c r="MP23" i="1"/>
  <c r="MO22" i="1"/>
  <c r="MN14" i="1"/>
  <c r="MM13" i="1"/>
  <c r="MO5" i="1"/>
  <c r="MN4" i="1"/>
  <c r="MQ40" i="1" l="1"/>
  <c r="MR41" i="1"/>
  <c r="MP31" i="1"/>
  <c r="MQ32" i="1"/>
  <c r="MP22" i="1"/>
  <c r="MQ23" i="1"/>
  <c r="MO14" i="1"/>
  <c r="MN13" i="1"/>
  <c r="MP5" i="1"/>
  <c r="MO4" i="1"/>
  <c r="MR40" i="1" l="1"/>
  <c r="MS41" i="1"/>
  <c r="MQ31" i="1"/>
  <c r="MR32" i="1"/>
  <c r="MQ22" i="1"/>
  <c r="MR23" i="1"/>
  <c r="MP14" i="1"/>
  <c r="MO13" i="1"/>
  <c r="MQ5" i="1"/>
  <c r="MP4" i="1"/>
  <c r="MS40" i="1" l="1"/>
  <c r="MT41" i="1"/>
  <c r="MR31" i="1"/>
  <c r="MS32" i="1"/>
  <c r="MR22" i="1"/>
  <c r="MS23" i="1"/>
  <c r="MQ14" i="1"/>
  <c r="MP13" i="1"/>
  <c r="MR5" i="1"/>
  <c r="MQ4" i="1"/>
  <c r="MT40" i="1" l="1"/>
  <c r="MU41" i="1"/>
  <c r="MS31" i="1"/>
  <c r="MT32" i="1"/>
  <c r="MT23" i="1"/>
  <c r="MS22" i="1"/>
  <c r="MR14" i="1"/>
  <c r="MQ13" i="1"/>
  <c r="MS5" i="1"/>
  <c r="MR4" i="1"/>
  <c r="MU40" i="1" l="1"/>
  <c r="MV41" i="1"/>
  <c r="MT31" i="1"/>
  <c r="MU32" i="1"/>
  <c r="MT22" i="1"/>
  <c r="MU23" i="1"/>
  <c r="MS14" i="1"/>
  <c r="MR13" i="1"/>
  <c r="MT5" i="1"/>
  <c r="MS4" i="1"/>
  <c r="MV40" i="1" l="1"/>
  <c r="MW41" i="1"/>
  <c r="MU31" i="1"/>
  <c r="MV32" i="1"/>
  <c r="MU22" i="1"/>
  <c r="MV23" i="1"/>
  <c r="MT14" i="1"/>
  <c r="MS13" i="1"/>
  <c r="MU5" i="1"/>
  <c r="MT4" i="1"/>
  <c r="MW40" i="1" l="1"/>
  <c r="MX41" i="1"/>
  <c r="MV31" i="1"/>
  <c r="MW32" i="1"/>
  <c r="MV22" i="1"/>
  <c r="MW23" i="1"/>
  <c r="MU14" i="1"/>
  <c r="MT13" i="1"/>
  <c r="MV5" i="1"/>
  <c r="MU4" i="1"/>
  <c r="MX40" i="1" l="1"/>
  <c r="MY41" i="1"/>
  <c r="MW31" i="1"/>
  <c r="MX32" i="1"/>
  <c r="MW22" i="1"/>
  <c r="MX23" i="1"/>
  <c r="MV14" i="1"/>
  <c r="MU13" i="1"/>
  <c r="MW5" i="1"/>
  <c r="MV4" i="1"/>
  <c r="MY40" i="1" l="1"/>
  <c r="MZ41" i="1"/>
  <c r="MX31" i="1"/>
  <c r="MY32" i="1"/>
  <c r="MX22" i="1"/>
  <c r="MY23" i="1"/>
  <c r="MW14" i="1"/>
  <c r="MV13" i="1"/>
  <c r="MX5" i="1"/>
  <c r="MW4" i="1"/>
  <c r="NA41" i="1" l="1"/>
  <c r="MZ40" i="1"/>
  <c r="MY31" i="1"/>
  <c r="MZ32" i="1"/>
  <c r="MY22" i="1"/>
  <c r="MZ23" i="1"/>
  <c r="MX14" i="1"/>
  <c r="MW13" i="1"/>
  <c r="MY5" i="1"/>
  <c r="MX4" i="1"/>
  <c r="NB41" i="1" l="1"/>
  <c r="NB40" i="1" s="1"/>
  <c r="NA40" i="1"/>
  <c r="NA32" i="1"/>
  <c r="MZ31" i="1"/>
  <c r="NA23" i="1"/>
  <c r="MZ22" i="1"/>
  <c r="MY14" i="1"/>
  <c r="MX13" i="1"/>
  <c r="MZ5" i="1"/>
  <c r="MY4" i="1"/>
  <c r="NB32" i="1" l="1"/>
  <c r="NB31" i="1" s="1"/>
  <c r="NA31" i="1"/>
  <c r="NB23" i="1"/>
  <c r="NB22" i="1" s="1"/>
  <c r="NA22" i="1"/>
  <c r="MZ14" i="1"/>
  <c r="MY13" i="1"/>
  <c r="NA5" i="1"/>
  <c r="MZ4" i="1"/>
  <c r="NA14" i="1" l="1"/>
  <c r="MZ13" i="1"/>
  <c r="NB5" i="1"/>
  <c r="NB4" i="1" s="1"/>
  <c r="NA4" i="1"/>
  <c r="NB14" i="1" l="1"/>
  <c r="NB13" i="1" s="1"/>
  <c r="NA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Wong, Adam</author>
  </authors>
  <commentList>
    <comment ref="HA23" authorId="0" shapeId="0" xr:uid="{D196681E-F942-470F-9683-00DA6002FD9A}">
      <text>
        <r>
          <rPr>
            <sz val="11"/>
            <color theme="1"/>
            <rFont val="Calibri"/>
            <family val="2"/>
            <scheme val="minor"/>
          </rPr>
          <t xml:space="preserve">Portable Substation P3 was in-service from July 27 to July 31 at Long Pond Substation, but was in place on standby for a longer period of time.  Due to the nature of the work, P3 could have been decommissioned and mobilized within a timely period if an emergency had arisen anytime outside this five-day window while the unit was on standby.
</t>
        </r>
      </text>
    </comment>
  </commentList>
</comments>
</file>

<file path=xl/sharedStrings.xml><?xml version="1.0" encoding="utf-8"?>
<sst xmlns="http://schemas.openxmlformats.org/spreadsheetml/2006/main" count="5034" uniqueCount="147">
  <si>
    <t>Days Unavailable to Hydro (Excluding Portable Maintenance)</t>
  </si>
  <si>
    <t>Average</t>
  </si>
  <si>
    <t>Portable P1</t>
  </si>
  <si>
    <t>Average
Usage</t>
  </si>
  <si>
    <t>4 Portable Substations + * 5 Portable 2030 - 2031</t>
  </si>
  <si>
    <t>Portable P3</t>
  </si>
  <si>
    <t>Portable
Maint</t>
  </si>
  <si>
    <t>Year</t>
  </si>
  <si>
    <t>Typical Usage</t>
  </si>
  <si>
    <t>Transformer Replacement</t>
  </si>
  <si>
    <t>Emergency Standby Spare</t>
  </si>
  <si>
    <t>Max Capacity</t>
  </si>
  <si>
    <t>Portable P4</t>
  </si>
  <si>
    <t>Capital</t>
  </si>
  <si>
    <t>Portable P5</t>
  </si>
  <si>
    <t>Others</t>
  </si>
  <si>
    <t>Total</t>
  </si>
  <si>
    <t>Txfmr
Maint</t>
  </si>
  <si>
    <t>Percentage Unavailable</t>
  </si>
  <si>
    <t>5-Year Average - Typical Substation Utilization</t>
  </si>
  <si>
    <t>P1</t>
  </si>
  <si>
    <t>2026F</t>
  </si>
  <si>
    <t>P3</t>
  </si>
  <si>
    <t>added 15 weeks (12.25%) to account for P4 maintenance</t>
  </si>
  <si>
    <t>2027F</t>
  </si>
  <si>
    <t>P4</t>
  </si>
  <si>
    <t>2028F</t>
  </si>
  <si>
    <t>P5</t>
  </si>
  <si>
    <t>Calculations</t>
  </si>
  <si>
    <t>2029F</t>
  </si>
  <si>
    <r>
      <rPr>
        <b/>
        <u/>
        <sz val="11"/>
        <color theme="1"/>
        <rFont val="Calibri"/>
        <family val="2"/>
        <scheme val="minor"/>
      </rPr>
      <t>Notes:</t>
    </r>
    <r>
      <rPr>
        <sz val="11"/>
        <color theme="1"/>
        <rFont val="Calibri"/>
        <family val="2"/>
        <scheme val="minor"/>
      </rPr>
      <t xml:space="preserve">
The values above do not include NP's annual portable substation maintenance (all portables for three to five weeks each).
It was assumed that portables were available if there was no record of them being installed.
</t>
    </r>
  </si>
  <si>
    <t>Assume 10 weeks for each portable installation for the 3 transformer replacement.</t>
  </si>
  <si>
    <t>2030F</t>
  </si>
  <si>
    <t>4 Portable Substations</t>
  </si>
  <si>
    <t>2030F*</t>
  </si>
  <si>
    <t>3 Txfmr Replacements</t>
  </si>
  <si>
    <t>30 weeks</t>
  </si>
  <si>
    <t>=</t>
  </si>
  <si>
    <t>increase</t>
  </si>
  <si>
    <t>2031F</t>
  </si>
  <si>
    <t>Total Portable Capacity</t>
  </si>
  <si>
    <t>(214/7) * 4</t>
  </si>
  <si>
    <t>2031F*</t>
  </si>
  <si>
    <t>Total Days in Use (Excluding Portable Maintenance)</t>
  </si>
  <si>
    <t>Notes (Condensed Typical Usage Category - 4 Portables)</t>
  </si>
  <si>
    <t>Typical Usage includes Portable Maintenance, Capital, Others and transformer Maintenance</t>
  </si>
  <si>
    <t>Forecasted Capital based on 5 year plan</t>
  </si>
  <si>
    <t>Others (NLH and MECL) based on 5-year historical</t>
  </si>
  <si>
    <t>Transformer Maintenance based on 5-year historical</t>
  </si>
  <si>
    <t>Transformer Replacements based on proposed projects 2026-2029 &amp; forecasted averages for 2030 &amp; 2031</t>
  </si>
  <si>
    <r>
      <t xml:space="preserve">Emergency Standby Spare is based on keeping one of </t>
    </r>
    <r>
      <rPr>
        <b/>
        <sz val="11"/>
        <color rgb="FFFF0000"/>
        <rFont val="Calibri"/>
        <family val="2"/>
        <scheme val="minor"/>
      </rPr>
      <t>four</t>
    </r>
    <r>
      <rPr>
        <sz val="11"/>
        <color theme="1"/>
        <rFont val="Calibri"/>
        <family val="2"/>
        <scheme val="minor"/>
      </rPr>
      <t xml:space="preserve"> portables available for </t>
    </r>
  </si>
  <si>
    <t>DAYS Portables are in MAINTENANCE</t>
  </si>
  <si>
    <t>Total Days in Use Including Maintenance</t>
  </si>
  <si>
    <t>Weeks</t>
  </si>
  <si>
    <t>Percentage of fleet (4 Portables)</t>
  </si>
  <si>
    <t>Percentage of fleet (5 Portables)</t>
  </si>
  <si>
    <t>Site</t>
  </si>
  <si>
    <t>R&amp;M 1</t>
  </si>
  <si>
    <t>R&amp;M 2</t>
  </si>
  <si>
    <t>R&amp;M 3</t>
  </si>
  <si>
    <t>R&amp;M 4</t>
  </si>
  <si>
    <t>R&amp;M 5</t>
  </si>
  <si>
    <t>R&amp;M 6</t>
  </si>
  <si>
    <t>R&amp;M 7</t>
  </si>
  <si>
    <t>R&amp;M 8</t>
  </si>
  <si>
    <t>R&amp;M 9</t>
  </si>
  <si>
    <t>R&amp;M 10</t>
  </si>
  <si>
    <t>R&amp;M 11</t>
  </si>
  <si>
    <t>R&amp;M 12</t>
  </si>
  <si>
    <t>R&amp;M 13</t>
  </si>
  <si>
    <t>R&amp;M 14</t>
  </si>
  <si>
    <t>R&amp;M 15</t>
  </si>
  <si>
    <t>R&amp;M 16</t>
  </si>
  <si>
    <t>R&amp;M 17</t>
  </si>
  <si>
    <t>R&amp;M 18</t>
  </si>
  <si>
    <t>R&amp;M 19</t>
  </si>
  <si>
    <t>R&amp;M 20</t>
  </si>
  <si>
    <t>R&amp;M 21</t>
  </si>
  <si>
    <t>R&amp;M 22</t>
  </si>
  <si>
    <t>R&amp;M 23</t>
  </si>
  <si>
    <t>R&amp;M 24</t>
  </si>
  <si>
    <t>Percentage of fleet</t>
  </si>
  <si>
    <t>Transformer Replacement 1</t>
  </si>
  <si>
    <t>Transformer Replacement 2</t>
  </si>
  <si>
    <t>Transformer Replacement 3</t>
  </si>
  <si>
    <t>Transformer Replacement 4</t>
  </si>
  <si>
    <t>Transformer Replacement 5</t>
  </si>
  <si>
    <t>Transformer Replacement 6</t>
  </si>
  <si>
    <t>Transformer Replacement 7</t>
  </si>
  <si>
    <t>Transformer Replacement 8</t>
  </si>
  <si>
    <t>Transformer Replacement 9</t>
  </si>
  <si>
    <t>Transformer Replacement 10</t>
  </si>
  <si>
    <t>Transformer Replacement 11</t>
  </si>
  <si>
    <t>Transformer Replacement 12</t>
  </si>
  <si>
    <t>Transformer Replacement 13</t>
  </si>
  <si>
    <t>Transformer Replacement 14</t>
  </si>
  <si>
    <t>4 Portable Substations - Forecasted Fleet Usage</t>
  </si>
  <si>
    <t>5 Portable Substations (2030 &amp; 2031) - Forecasted Fleet Usage</t>
  </si>
  <si>
    <t>January</t>
  </si>
  <si>
    <t>February</t>
  </si>
  <si>
    <t>March</t>
  </si>
  <si>
    <t>April</t>
  </si>
  <si>
    <t>May</t>
  </si>
  <si>
    <t>June</t>
  </si>
  <si>
    <t>July</t>
  </si>
  <si>
    <t xml:space="preserve">August </t>
  </si>
  <si>
    <t>September</t>
  </si>
  <si>
    <t>October</t>
  </si>
  <si>
    <t>November</t>
  </si>
  <si>
    <t>December</t>
  </si>
  <si>
    <t>WEEKS</t>
  </si>
  <si>
    <t xml:space="preserve">2025 Project Schedule </t>
  </si>
  <si>
    <t>Spare (S)</t>
  </si>
  <si>
    <t>Portable
Maintenance (M)</t>
  </si>
  <si>
    <t>Portable Substation
Repairs (R)</t>
  </si>
  <si>
    <t>Transformer Maintenance (T)</t>
  </si>
  <si>
    <t>Capital (C)</t>
  </si>
  <si>
    <t>Others (O)</t>
  </si>
  <si>
    <t>Emergency (E)</t>
  </si>
  <si>
    <t>Multipurpose (T/C)</t>
  </si>
  <si>
    <t>Sum Excluding maintenance and spare</t>
  </si>
  <si>
    <t>Portable
Schedule</t>
  </si>
  <si>
    <t>S</t>
  </si>
  <si>
    <t>M</t>
  </si>
  <si>
    <t>T</t>
  </si>
  <si>
    <t>O</t>
  </si>
  <si>
    <t>C</t>
  </si>
  <si>
    <t>Percentage</t>
  </si>
  <si>
    <t>2024 Project Schedule</t>
  </si>
  <si>
    <t>E</t>
  </si>
  <si>
    <t>2023 Project Schedule</t>
  </si>
  <si>
    <t>Portable Schedule</t>
  </si>
  <si>
    <t>2022 Project Schedule</t>
  </si>
  <si>
    <t>T/C</t>
  </si>
  <si>
    <t>2021 Project Schedule</t>
  </si>
  <si>
    <t>R</t>
  </si>
  <si>
    <t>*DATA PULLED FROM USAGE TYPE DATA (MAY-NOV) SHEET</t>
  </si>
  <si>
    <t>U = Unavailable</t>
  </si>
  <si>
    <t>Assigned to:</t>
  </si>
  <si>
    <t>U</t>
  </si>
  <si>
    <t>H</t>
  </si>
  <si>
    <t>YEAR END</t>
  </si>
  <si>
    <t>P</t>
  </si>
  <si>
    <t>Typical Use</t>
  </si>
  <si>
    <t>Portable Maintenance</t>
  </si>
  <si>
    <t>In Use by Hydro including Newfoundland Power preparation and transport</t>
  </si>
  <si>
    <t>In Use by PEI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</si>
</sst>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mm"/>
    <numFmt numFmtId="165" formatCode="d"/>
    <numFmt numFmtId="166" formatCode="0.0%"/>
  </numFmts>
  <fonts count="25" x14ac:knownFonts="1">
    <font>
      <sz val="11"/>
      <color theme="1"/>
      <name val="Calibri"/>
      <family val="2"/>
      <scheme val="minor"/>
    </font>
    <font>
      <b/>
      <sz val="15"/>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b/>
      <sz val="11"/>
      <color rgb="FFFA7D00"/>
      <name val="Calibri"/>
      <family val="2"/>
      <scheme val="minor"/>
    </font>
    <font>
      <sz val="11"/>
      <color rgb="FF404040"/>
      <name val="Arial"/>
      <family val="2"/>
    </font>
    <font>
      <sz val="12"/>
      <color theme="1" tint="4.9989318521683403E-2"/>
      <name val="Calibri"/>
      <family val="2"/>
      <scheme val="minor"/>
    </font>
    <font>
      <sz val="12"/>
      <color rgb="FF0D0D0D"/>
      <name val="Arial"/>
      <family val="2"/>
    </font>
    <font>
      <sz val="11"/>
      <color theme="1" tint="4.9989318521683403E-2"/>
      <name val="Calibri"/>
      <family val="2"/>
      <scheme val="minor"/>
    </font>
    <font>
      <sz val="11"/>
      <color rgb="FF0D0D0D"/>
      <name val="Arial"/>
      <family val="2"/>
    </font>
    <font>
      <sz val="11"/>
      <name val="Arial"/>
      <family val="2"/>
    </font>
    <font>
      <sz val="11"/>
      <color theme="1"/>
      <name val="Calibri"/>
      <family val="2"/>
      <scheme val="minor"/>
    </font>
    <font>
      <sz val="11"/>
      <color theme="0"/>
      <name val="Calibri"/>
      <family val="2"/>
      <scheme val="minor"/>
    </font>
    <font>
      <sz val="11"/>
      <name val="Calibri"/>
      <family val="2"/>
      <scheme val="minor"/>
    </font>
    <font>
      <b/>
      <sz val="11"/>
      <color theme="1"/>
      <name val="Calibri"/>
      <family val="2"/>
      <scheme val="minor"/>
    </font>
    <font>
      <sz val="14"/>
      <color theme="1"/>
      <name val="Calibri"/>
      <family val="2"/>
      <scheme val="minor"/>
    </font>
    <font>
      <sz val="14"/>
      <color theme="0"/>
      <name val="Calibri"/>
      <family val="2"/>
      <scheme val="minor"/>
    </font>
    <font>
      <b/>
      <sz val="15"/>
      <color rgb="FFFF0000"/>
      <name val="Calibri"/>
      <family val="2"/>
      <scheme val="minor"/>
    </font>
    <font>
      <sz val="11"/>
      <color rgb="FFFF0000"/>
      <name val="Calibri"/>
      <family val="2"/>
      <scheme val="minor"/>
    </font>
    <font>
      <b/>
      <u/>
      <sz val="11"/>
      <color theme="1"/>
      <name val="Calibri"/>
      <family val="2"/>
      <scheme val="minor"/>
    </font>
    <font>
      <b/>
      <sz val="11"/>
      <color rgb="FFFF0000"/>
      <name val="Calibri"/>
      <family val="2"/>
      <scheme val="minor"/>
    </font>
    <font>
      <sz val="8"/>
      <name val="Calibri"/>
      <family val="2"/>
      <scheme val="minor"/>
    </font>
    <font>
      <sz val="18"/>
      <color rgb="FFFF0000"/>
      <name val="Calibri"/>
      <family val="2"/>
      <scheme val="minor"/>
    </font>
    <font>
      <sz val="11"/>
      <color rgb="FFFF0000"/>
      <name val="Arial"/>
      <family val="2"/>
    </font>
  </fonts>
  <fills count="10">
    <fill>
      <patternFill patternType="none"/>
    </fill>
    <fill>
      <patternFill patternType="gray125"/>
    </fill>
    <fill>
      <patternFill patternType="solid">
        <fgColor rgb="FFFFC7CE"/>
      </patternFill>
    </fill>
    <fill>
      <patternFill patternType="solid">
        <fgColor rgb="FFFFEB9C"/>
      </patternFill>
    </fill>
    <fill>
      <patternFill patternType="solid">
        <fgColor rgb="FFF2F2F2"/>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bgColor indexed="64"/>
      </patternFill>
    </fill>
    <fill>
      <patternFill patternType="solid">
        <fgColor theme="9" tint="0.79998168889431442"/>
        <bgColor indexed="64"/>
      </patternFill>
    </fill>
    <fill>
      <patternFill patternType="solid">
        <fgColor rgb="FFFFC000"/>
        <bgColor indexed="64"/>
      </patternFill>
    </fill>
  </fills>
  <borders count="49">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medium">
        <color theme="0"/>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rgb="FF7F7F7F"/>
      </left>
      <right style="medium">
        <color indexed="64"/>
      </right>
      <top style="thin">
        <color rgb="FF7F7F7F"/>
      </top>
      <bottom style="thin">
        <color rgb="FF7F7F7F"/>
      </bottom>
      <diagonal/>
    </border>
    <border>
      <left style="medium">
        <color indexed="64"/>
      </left>
      <right/>
      <top/>
      <bottom style="medium">
        <color indexed="64"/>
      </bottom>
      <diagonal/>
    </border>
    <border>
      <left style="medium">
        <color indexed="64"/>
      </left>
      <right/>
      <top/>
      <bottom style="medium">
        <color theme="4" tint="0.39997558519241921"/>
      </bottom>
      <diagonal/>
    </border>
    <border>
      <left/>
      <right style="medium">
        <color indexed="64"/>
      </right>
      <top/>
      <bottom style="medium">
        <color theme="4" tint="0.39997558519241921"/>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ck">
        <color theme="4"/>
      </bottom>
      <diagonal/>
    </border>
    <border>
      <left/>
      <right/>
      <top style="medium">
        <color indexed="64"/>
      </top>
      <bottom style="thick">
        <color theme="4"/>
      </bottom>
      <diagonal/>
    </border>
    <border>
      <left/>
      <right style="medium">
        <color indexed="64"/>
      </right>
      <top style="medium">
        <color indexed="64"/>
      </top>
      <bottom style="thick">
        <color theme="4"/>
      </bottom>
      <diagonal/>
    </border>
    <border>
      <left style="medium">
        <color indexed="64"/>
      </left>
      <right/>
      <top/>
      <bottom style="thick">
        <color theme="4"/>
      </bottom>
      <diagonal/>
    </border>
    <border>
      <left/>
      <right style="medium">
        <color indexed="64"/>
      </right>
      <top/>
      <bottom style="thick">
        <color theme="4"/>
      </bottom>
      <diagonal/>
    </border>
    <border>
      <left style="thin">
        <color rgb="FF7F7F7F"/>
      </left>
      <right/>
      <top style="thin">
        <color rgb="FF7F7F7F"/>
      </top>
      <bottom style="thin">
        <color rgb="FF7F7F7F"/>
      </bottom>
      <diagonal/>
    </border>
    <border>
      <left style="thin">
        <color rgb="FF7F7F7F"/>
      </left>
      <right/>
      <top style="thin">
        <color rgb="FF7F7F7F"/>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7F7F7F"/>
      </left>
      <right style="medium">
        <color indexed="64"/>
      </right>
      <top style="thin">
        <color rgb="FF7F7F7F"/>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1">
    <xf numFmtId="0" fontId="0" fillId="0" borderId="0"/>
    <xf numFmtId="0" fontId="1" fillId="0" borderId="1" applyNumberFormat="0" applyFill="0" applyAlignment="0" applyProtection="0"/>
    <xf numFmtId="0" fontId="2" fillId="0" borderId="2" applyNumberFormat="0" applyFill="0" applyAlignment="0" applyProtection="0"/>
    <xf numFmtId="0" fontId="3" fillId="2" borderId="0" applyNumberFormat="0" applyBorder="0" applyAlignment="0" applyProtection="0"/>
    <xf numFmtId="0" fontId="4" fillId="3" borderId="0" applyNumberFormat="0" applyBorder="0" applyAlignment="0" applyProtection="0"/>
    <xf numFmtId="0" fontId="5" fillId="4" borderId="3" applyNumberFormat="0" applyAlignment="0" applyProtection="0"/>
    <xf numFmtId="164" fontId="7" fillId="0" borderId="0">
      <alignment horizontal="left" vertical="center"/>
    </xf>
    <xf numFmtId="164" fontId="9" fillId="0" borderId="0" applyBorder="0">
      <alignment horizontal="left" vertical="center"/>
    </xf>
    <xf numFmtId="165" fontId="9" fillId="0" borderId="4">
      <alignment horizontal="left" vertical="center"/>
    </xf>
    <xf numFmtId="9" fontId="12" fillId="0" borderId="0" applyFont="0" applyFill="0" applyBorder="0" applyAlignment="0" applyProtection="0"/>
    <xf numFmtId="43" fontId="12" fillId="0" borderId="0" applyFont="0" applyFill="0" applyBorder="0" applyAlignment="0" applyProtection="0"/>
  </cellStyleXfs>
  <cellXfs count="161">
    <xf numFmtId="0" fontId="0" fillId="0" borderId="0" xfId="0"/>
    <xf numFmtId="0" fontId="0" fillId="0" borderId="0" xfId="0" applyAlignment="1">
      <alignment horizontal="center"/>
    </xf>
    <xf numFmtId="0" fontId="11" fillId="0" borderId="5" xfId="0" applyFont="1" applyBorder="1" applyAlignment="1">
      <alignment horizontal="center" vertical="center" wrapText="1"/>
    </xf>
    <xf numFmtId="0" fontId="11" fillId="0" borderId="5" xfId="0" applyFont="1" applyBorder="1" applyAlignment="1">
      <alignment horizontal="left" vertical="center"/>
    </xf>
    <xf numFmtId="164" fontId="8" fillId="5" borderId="0" xfId="6" applyFont="1" applyFill="1" applyAlignment="1">
      <alignment horizontal="center" vertical="center"/>
    </xf>
    <xf numFmtId="164" fontId="8" fillId="6" borderId="0" xfId="6" applyFont="1" applyFill="1" applyAlignment="1">
      <alignment horizontal="center" vertical="center"/>
    </xf>
    <xf numFmtId="164" fontId="10" fillId="5" borderId="0" xfId="7" applyFont="1" applyFill="1" applyBorder="1" applyAlignment="1">
      <alignment horizontal="center" vertical="center"/>
    </xf>
    <xf numFmtId="164" fontId="10" fillId="6" borderId="0" xfId="7" applyFont="1" applyFill="1" applyBorder="1" applyAlignment="1">
      <alignment horizontal="center" vertical="center"/>
    </xf>
    <xf numFmtId="165" fontId="10" fillId="5" borderId="0" xfId="8" applyFont="1" applyFill="1" applyBorder="1" applyAlignment="1">
      <alignment horizontal="center" vertical="center"/>
    </xf>
    <xf numFmtId="165" fontId="10" fillId="6" borderId="0" xfId="8" applyFont="1" applyFill="1" applyBorder="1" applyAlignment="1">
      <alignment horizontal="center" vertical="center"/>
    </xf>
    <xf numFmtId="14" fontId="1" fillId="0" borderId="1" xfId="1" applyNumberFormat="1" applyAlignment="1">
      <alignment horizontal="left"/>
    </xf>
    <xf numFmtId="14" fontId="6" fillId="0" borderId="0" xfId="0" applyNumberFormat="1" applyFont="1" applyAlignment="1">
      <alignment horizontal="left" vertical="center"/>
    </xf>
    <xf numFmtId="0" fontId="3" fillId="0" borderId="5" xfId="3" applyNumberFormat="1" applyFill="1" applyBorder="1" applyAlignment="1">
      <alignment horizontal="center" vertical="center" wrapText="1"/>
    </xf>
    <xf numFmtId="14" fontId="4" fillId="3" borderId="0" xfId="4" applyNumberFormat="1" applyBorder="1" applyAlignment="1">
      <alignment horizontal="left" vertical="center"/>
    </xf>
    <xf numFmtId="0" fontId="0" fillId="7" borderId="26" xfId="0" applyFill="1" applyBorder="1" applyAlignment="1">
      <alignment horizontal="center" vertical="center" wrapText="1"/>
    </xf>
    <xf numFmtId="0" fontId="0" fillId="7" borderId="27" xfId="0" applyFill="1" applyBorder="1" applyAlignment="1">
      <alignment horizontal="center" vertical="center" wrapText="1"/>
    </xf>
    <xf numFmtId="0" fontId="0" fillId="7" borderId="28" xfId="0" applyFill="1" applyBorder="1" applyAlignment="1">
      <alignment vertical="center"/>
    </xf>
    <xf numFmtId="0" fontId="0" fillId="7" borderId="5" xfId="0" applyFill="1" applyBorder="1" applyAlignment="1">
      <alignment vertical="center"/>
    </xf>
    <xf numFmtId="0" fontId="13" fillId="7" borderId="5" xfId="0" applyFont="1" applyFill="1" applyBorder="1" applyAlignment="1">
      <alignment horizontal="center" vertical="center" wrapText="1"/>
    </xf>
    <xf numFmtId="0" fontId="0" fillId="6" borderId="29" xfId="0" applyFill="1" applyBorder="1" applyAlignment="1">
      <alignment horizontal="center" vertical="center" wrapText="1"/>
    </xf>
    <xf numFmtId="0" fontId="0" fillId="7" borderId="29" xfId="0" applyFill="1" applyBorder="1"/>
    <xf numFmtId="0" fontId="0" fillId="7" borderId="29" xfId="0" applyFill="1" applyBorder="1" applyAlignment="1">
      <alignment vertical="center"/>
    </xf>
    <xf numFmtId="0" fontId="0" fillId="7" borderId="31" xfId="0" applyFill="1" applyBorder="1" applyAlignment="1">
      <alignment vertical="center"/>
    </xf>
    <xf numFmtId="0" fontId="0" fillId="0" borderId="5" xfId="0" applyBorder="1"/>
    <xf numFmtId="0" fontId="0" fillId="0" borderId="5" xfId="0" applyBorder="1" applyAlignment="1">
      <alignment horizontal="center"/>
    </xf>
    <xf numFmtId="0" fontId="15" fillId="0" borderId="0" xfId="0" applyFont="1"/>
    <xf numFmtId="0" fontId="16" fillId="7" borderId="26" xfId="0" applyFont="1" applyFill="1" applyBorder="1" applyAlignment="1">
      <alignment horizontal="center" vertical="center" wrapText="1"/>
    </xf>
    <xf numFmtId="0" fontId="16" fillId="7" borderId="27" xfId="0" applyFont="1" applyFill="1" applyBorder="1" applyAlignment="1">
      <alignment horizontal="center" vertical="center" wrapText="1"/>
    </xf>
    <xf numFmtId="0" fontId="16" fillId="7" borderId="28" xfId="0" applyFont="1" applyFill="1" applyBorder="1" applyAlignment="1">
      <alignment vertical="center"/>
    </xf>
    <xf numFmtId="0" fontId="16" fillId="7" borderId="5" xfId="0" applyFont="1" applyFill="1" applyBorder="1" applyAlignment="1">
      <alignment vertical="center"/>
    </xf>
    <xf numFmtId="0" fontId="17" fillId="7" borderId="5" xfId="0" applyFont="1" applyFill="1" applyBorder="1" applyAlignment="1">
      <alignment horizontal="center" vertical="center" wrapText="1"/>
    </xf>
    <xf numFmtId="0" fontId="16" fillId="0" borderId="0" xfId="0" applyFont="1"/>
    <xf numFmtId="14" fontId="18" fillId="0" borderId="1" xfId="1" applyNumberFormat="1" applyFont="1" applyAlignment="1">
      <alignment horizontal="left"/>
    </xf>
    <xf numFmtId="0" fontId="0" fillId="0" borderId="0" xfId="0" applyAlignment="1">
      <alignment vertical="center"/>
    </xf>
    <xf numFmtId="39" fontId="0" fillId="0" borderId="0" xfId="10" applyNumberFormat="1" applyFont="1" applyBorder="1" applyAlignment="1">
      <alignment horizontal="center"/>
    </xf>
    <xf numFmtId="0" fontId="0" fillId="0" borderId="29" xfId="0" applyBorder="1" applyAlignment="1">
      <alignment horizontal="center"/>
    </xf>
    <xf numFmtId="0" fontId="14" fillId="0" borderId="5" xfId="0" applyFont="1" applyBorder="1" applyAlignment="1">
      <alignment horizontal="center"/>
    </xf>
    <xf numFmtId="0" fontId="0" fillId="0" borderId="26" xfId="0" applyBorder="1" applyAlignment="1">
      <alignment horizontal="center"/>
    </xf>
    <xf numFmtId="0" fontId="0" fillId="0" borderId="5" xfId="0" applyBorder="1" applyAlignment="1">
      <alignment wrapText="1"/>
    </xf>
    <xf numFmtId="9" fontId="0" fillId="0" borderId="5" xfId="9" applyFont="1" applyBorder="1"/>
    <xf numFmtId="9" fontId="0" fillId="0" borderId="0" xfId="0" applyNumberFormat="1"/>
    <xf numFmtId="9" fontId="0" fillId="0" borderId="0" xfId="9" applyFont="1"/>
    <xf numFmtId="0" fontId="0" fillId="0" borderId="0" xfId="0" applyAlignment="1">
      <alignment wrapText="1"/>
    </xf>
    <xf numFmtId="0" fontId="0" fillId="0" borderId="14" xfId="0" applyBorder="1"/>
    <xf numFmtId="0" fontId="0" fillId="0" borderId="15" xfId="0" applyBorder="1"/>
    <xf numFmtId="0" fontId="0" fillId="0" borderId="6" xfId="0" applyBorder="1"/>
    <xf numFmtId="0" fontId="0" fillId="0" borderId="9" xfId="0" applyBorder="1"/>
    <xf numFmtId="0" fontId="0" fillId="0" borderId="17" xfId="0" applyBorder="1"/>
    <xf numFmtId="9" fontId="0" fillId="0" borderId="0" xfId="9" applyFont="1" applyBorder="1"/>
    <xf numFmtId="0" fontId="15" fillId="0" borderId="6" xfId="0" applyFont="1" applyBorder="1"/>
    <xf numFmtId="0" fontId="0" fillId="0" borderId="29" xfId="0" applyBorder="1"/>
    <xf numFmtId="0" fontId="0" fillId="0" borderId="36" xfId="0" applyBorder="1"/>
    <xf numFmtId="9" fontId="0" fillId="0" borderId="37" xfId="0" applyNumberFormat="1" applyBorder="1"/>
    <xf numFmtId="9" fontId="0" fillId="0" borderId="38" xfId="0" applyNumberFormat="1" applyBorder="1"/>
    <xf numFmtId="9" fontId="0" fillId="0" borderId="5" xfId="9" applyFont="1" applyFill="1" applyBorder="1"/>
    <xf numFmtId="9" fontId="0" fillId="8" borderId="5" xfId="9" applyFont="1" applyFill="1" applyBorder="1"/>
    <xf numFmtId="9" fontId="19" fillId="0" borderId="0" xfId="9" applyFont="1" applyBorder="1"/>
    <xf numFmtId="0" fontId="0" fillId="0" borderId="33" xfId="0" applyBorder="1"/>
    <xf numFmtId="0" fontId="0" fillId="0" borderId="34" xfId="0" applyBorder="1"/>
    <xf numFmtId="0" fontId="0" fillId="0" borderId="5" xfId="0" applyBorder="1" applyAlignment="1">
      <alignment horizontal="right"/>
    </xf>
    <xf numFmtId="0" fontId="0" fillId="0" borderId="5" xfId="0" applyBorder="1" applyAlignment="1">
      <alignment horizontal="center" wrapText="1"/>
    </xf>
    <xf numFmtId="0" fontId="20" fillId="0" borderId="0" xfId="0" applyFont="1"/>
    <xf numFmtId="0" fontId="19" fillId="0" borderId="0" xfId="0" applyFont="1"/>
    <xf numFmtId="0" fontId="19" fillId="0" borderId="0" xfId="0" applyFont="1" applyAlignment="1">
      <alignment horizontal="left" indent="1"/>
    </xf>
    <xf numFmtId="0" fontId="0" fillId="5" borderId="0" xfId="0" applyFill="1"/>
    <xf numFmtId="0" fontId="1" fillId="0" borderId="20" xfId="1" applyFill="1" applyBorder="1" applyAlignment="1"/>
    <xf numFmtId="0" fontId="1" fillId="0" borderId="21" xfId="1" applyFill="1" applyBorder="1" applyAlignment="1"/>
    <xf numFmtId="0" fontId="1" fillId="0" borderId="1" xfId="1" applyFill="1" applyAlignment="1"/>
    <xf numFmtId="0" fontId="1" fillId="0" borderId="23" xfId="1" applyFill="1" applyBorder="1" applyAlignment="1"/>
    <xf numFmtId="9" fontId="0" fillId="0" borderId="5" xfId="0" applyNumberFormat="1" applyBorder="1"/>
    <xf numFmtId="9" fontId="0" fillId="0" borderId="39" xfId="0" applyNumberFormat="1" applyBorder="1"/>
    <xf numFmtId="0" fontId="0" fillId="0" borderId="16" xfId="0" applyBorder="1"/>
    <xf numFmtId="0" fontId="0" fillId="0" borderId="7" xfId="0" applyBorder="1"/>
    <xf numFmtId="166" fontId="0" fillId="0" borderId="0" xfId="9" applyNumberFormat="1" applyFont="1" applyFill="1" applyBorder="1"/>
    <xf numFmtId="0" fontId="0" fillId="0" borderId="18" xfId="0" applyBorder="1"/>
    <xf numFmtId="0" fontId="1" fillId="0" borderId="0" xfId="1" applyFill="1" applyBorder="1" applyAlignment="1"/>
    <xf numFmtId="0" fontId="0" fillId="0" borderId="0" xfId="0" applyAlignment="1">
      <alignment vertical="top" wrapText="1"/>
    </xf>
    <xf numFmtId="0" fontId="0" fillId="0" borderId="5" xfId="0" applyBorder="1" applyAlignment="1">
      <alignment horizontal="right" wrapText="1"/>
    </xf>
    <xf numFmtId="9" fontId="0" fillId="0" borderId="5" xfId="0" applyNumberFormat="1" applyBorder="1" applyAlignment="1">
      <alignment horizontal="right"/>
    </xf>
    <xf numFmtId="0" fontId="1" fillId="0" borderId="19" xfId="1" applyFill="1" applyBorder="1" applyAlignment="1"/>
    <xf numFmtId="0" fontId="2" fillId="0" borderId="10" xfId="2" applyFill="1" applyBorder="1"/>
    <xf numFmtId="0" fontId="2" fillId="0" borderId="2" xfId="2" applyFill="1"/>
    <xf numFmtId="0" fontId="2" fillId="0" borderId="11" xfId="2" applyFill="1" applyBorder="1" applyAlignment="1">
      <alignment horizontal="center"/>
    </xf>
    <xf numFmtId="0" fontId="5" fillId="0" borderId="24" xfId="5" applyFill="1" applyBorder="1"/>
    <xf numFmtId="0" fontId="5" fillId="0" borderId="8" xfId="5" applyFill="1" applyBorder="1"/>
    <xf numFmtId="0" fontId="2" fillId="0" borderId="9" xfId="2" applyFill="1" applyBorder="1"/>
    <xf numFmtId="0" fontId="5" fillId="0" borderId="25" xfId="5" applyFill="1" applyBorder="1"/>
    <xf numFmtId="0" fontId="2" fillId="0" borderId="6" xfId="2" applyFill="1" applyBorder="1"/>
    <xf numFmtId="0" fontId="5" fillId="0" borderId="0" xfId="5" applyFill="1" applyBorder="1"/>
    <xf numFmtId="0" fontId="5" fillId="0" borderId="7" xfId="5" applyFill="1" applyBorder="1"/>
    <xf numFmtId="0" fontId="1" fillId="0" borderId="22" xfId="1" applyFill="1" applyBorder="1" applyAlignment="1"/>
    <xf numFmtId="9" fontId="5" fillId="0" borderId="3" xfId="5" applyNumberFormat="1" applyFill="1"/>
    <xf numFmtId="9" fontId="5" fillId="0" borderId="8" xfId="5" applyNumberFormat="1" applyFill="1" applyBorder="1"/>
    <xf numFmtId="0" fontId="5" fillId="0" borderId="3" xfId="5" applyFill="1"/>
    <xf numFmtId="0" fontId="5" fillId="0" borderId="13" xfId="5" applyFill="1" applyBorder="1"/>
    <xf numFmtId="9" fontId="5" fillId="0" borderId="32" xfId="5" applyNumberFormat="1" applyFill="1" applyBorder="1"/>
    <xf numFmtId="0" fontId="2" fillId="0" borderId="33" xfId="2" applyFill="1" applyBorder="1"/>
    <xf numFmtId="9" fontId="5" fillId="0" borderId="34" xfId="5" applyNumberFormat="1" applyFill="1" applyBorder="1"/>
    <xf numFmtId="9" fontId="5" fillId="0" borderId="35" xfId="5" applyNumberFormat="1" applyFill="1" applyBorder="1"/>
    <xf numFmtId="0" fontId="5" fillId="0" borderId="12" xfId="5" applyFill="1" applyBorder="1"/>
    <xf numFmtId="0" fontId="5" fillId="0" borderId="34" xfId="5" applyFill="1" applyBorder="1"/>
    <xf numFmtId="0" fontId="5" fillId="0" borderId="40" xfId="5" applyFill="1" applyBorder="1"/>
    <xf numFmtId="0" fontId="5" fillId="0" borderId="35" xfId="5" applyFill="1" applyBorder="1"/>
    <xf numFmtId="0" fontId="0" fillId="0" borderId="42" xfId="0" applyBorder="1"/>
    <xf numFmtId="9" fontId="0" fillId="0" borderId="43" xfId="9" applyFont="1" applyBorder="1"/>
    <xf numFmtId="0" fontId="0" fillId="0" borderId="43" xfId="0" applyBorder="1"/>
    <xf numFmtId="0" fontId="0" fillId="0" borderId="44" xfId="0" applyBorder="1"/>
    <xf numFmtId="0" fontId="0" fillId="0" borderId="45" xfId="0" applyBorder="1"/>
    <xf numFmtId="0" fontId="0" fillId="0" borderId="46" xfId="0" applyBorder="1"/>
    <xf numFmtId="0" fontId="0" fillId="0" borderId="47" xfId="0" applyBorder="1"/>
    <xf numFmtId="0" fontId="0" fillId="0" borderId="30" xfId="0" applyBorder="1"/>
    <xf numFmtId="0" fontId="0" fillId="0" borderId="48" xfId="0" applyBorder="1"/>
    <xf numFmtId="0" fontId="0" fillId="0" borderId="37" xfId="0" applyBorder="1"/>
    <xf numFmtId="0" fontId="0" fillId="0" borderId="38" xfId="0" applyBorder="1"/>
    <xf numFmtId="9" fontId="0" fillId="0" borderId="30" xfId="9" applyFont="1" applyBorder="1"/>
    <xf numFmtId="9" fontId="0" fillId="0" borderId="48" xfId="9" applyFont="1" applyBorder="1"/>
    <xf numFmtId="9" fontId="0" fillId="0" borderId="45" xfId="9" applyFont="1" applyBorder="1"/>
    <xf numFmtId="9" fontId="0" fillId="0" borderId="46" xfId="9" applyFont="1" applyBorder="1"/>
    <xf numFmtId="0" fontId="0" fillId="8" borderId="37" xfId="0" applyFill="1" applyBorder="1"/>
    <xf numFmtId="0" fontId="0" fillId="8" borderId="38" xfId="0" applyFill="1" applyBorder="1"/>
    <xf numFmtId="9" fontId="0" fillId="8" borderId="30" xfId="9" applyFont="1" applyFill="1" applyBorder="1"/>
    <xf numFmtId="9" fontId="0" fillId="8" borderId="48" xfId="9" applyFont="1" applyFill="1" applyBorder="1"/>
    <xf numFmtId="9" fontId="0" fillId="8" borderId="43" xfId="9" applyFont="1" applyFill="1" applyBorder="1"/>
    <xf numFmtId="9" fontId="0" fillId="8" borderId="45" xfId="9" applyFont="1" applyFill="1" applyBorder="1"/>
    <xf numFmtId="9" fontId="0" fillId="8" borderId="46" xfId="9" applyFont="1" applyFill="1" applyBorder="1"/>
    <xf numFmtId="9" fontId="0" fillId="0" borderId="42" xfId="9" applyFont="1" applyFill="1" applyBorder="1"/>
    <xf numFmtId="9" fontId="0" fillId="0" borderId="45" xfId="0" applyNumberFormat="1" applyBorder="1"/>
    <xf numFmtId="9" fontId="0" fillId="8" borderId="45" xfId="0" applyNumberFormat="1" applyFill="1" applyBorder="1"/>
    <xf numFmtId="9" fontId="0" fillId="8" borderId="46" xfId="0" applyNumberFormat="1" applyFill="1" applyBorder="1"/>
    <xf numFmtId="9" fontId="0" fillId="0" borderId="47" xfId="9" applyFont="1" applyFill="1" applyBorder="1"/>
    <xf numFmtId="9" fontId="0" fillId="0" borderId="30" xfId="9" applyFont="1" applyFill="1" applyBorder="1"/>
    <xf numFmtId="9" fontId="14" fillId="0" borderId="5" xfId="0" applyNumberFormat="1" applyFont="1" applyBorder="1" applyAlignment="1">
      <alignment horizontal="right"/>
    </xf>
    <xf numFmtId="0" fontId="14" fillId="0" borderId="5" xfId="0" applyFont="1" applyBorder="1"/>
    <xf numFmtId="0" fontId="0" fillId="0" borderId="5" xfId="0" quotePrefix="1" applyBorder="1" applyAlignment="1">
      <alignment wrapText="1"/>
    </xf>
    <xf numFmtId="0" fontId="19" fillId="0" borderId="0" xfId="0" applyFont="1" applyAlignment="1">
      <alignment horizontal="left" vertical="top" indent="1"/>
    </xf>
    <xf numFmtId="0" fontId="0" fillId="0" borderId="0" xfId="0" applyAlignment="1">
      <alignment horizontal="left"/>
    </xf>
    <xf numFmtId="0" fontId="15" fillId="0" borderId="0" xfId="0" applyFont="1" applyAlignment="1">
      <alignment horizontal="center"/>
    </xf>
    <xf numFmtId="0" fontId="0" fillId="0" borderId="0" xfId="0" applyAlignment="1">
      <alignment horizontal="right"/>
    </xf>
    <xf numFmtId="0" fontId="0" fillId="0" borderId="0" xfId="0" applyAlignment="1">
      <alignment horizontal="right" wrapText="1"/>
    </xf>
    <xf numFmtId="165" fontId="24" fillId="9" borderId="0" xfId="8" applyFont="1" applyFill="1" applyBorder="1" applyAlignment="1">
      <alignment horizontal="center" vertical="center"/>
    </xf>
    <xf numFmtId="0" fontId="15" fillId="0" borderId="41" xfId="0" applyFont="1" applyBorder="1" applyAlignment="1">
      <alignment horizontal="center"/>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9"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1" fillId="0" borderId="22" xfId="1" applyFill="1" applyBorder="1" applyAlignment="1">
      <alignment horizontal="center"/>
    </xf>
    <xf numFmtId="0" fontId="1" fillId="0" borderId="1" xfId="1" applyFill="1" applyAlignment="1">
      <alignment horizontal="center"/>
    </xf>
    <xf numFmtId="0" fontId="1" fillId="0" borderId="23" xfId="1" applyFill="1"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5" xfId="0" applyBorder="1" applyAlignment="1">
      <alignment horizontal="center"/>
    </xf>
    <xf numFmtId="0" fontId="0" fillId="6" borderId="29" xfId="0" applyFill="1" applyBorder="1" applyAlignment="1">
      <alignment horizontal="center" vertical="center" wrapText="1"/>
    </xf>
    <xf numFmtId="0" fontId="0" fillId="6" borderId="26" xfId="0" applyFill="1" applyBorder="1" applyAlignment="1">
      <alignment horizontal="center" vertical="center" wrapText="1"/>
    </xf>
    <xf numFmtId="0" fontId="0" fillId="6" borderId="30" xfId="0" applyFill="1" applyBorder="1" applyAlignment="1">
      <alignment horizontal="center" vertical="center" wrapText="1"/>
    </xf>
    <xf numFmtId="0" fontId="23" fillId="0" borderId="0" xfId="0" applyFont="1" applyAlignment="1">
      <alignment horizontal="left"/>
    </xf>
  </cellXfs>
  <cellStyles count="11">
    <cellStyle name="Bad" xfId="3" builtinId="27"/>
    <cellStyle name="Calculation" xfId="5" builtinId="22"/>
    <cellStyle name="Comma" xfId="10" builtinId="3"/>
    <cellStyle name="Day of week" xfId="8" xr:uid="{00000000-0005-0000-0000-000002000000}"/>
    <cellStyle name="Heading 1" xfId="1" builtinId="16"/>
    <cellStyle name="Heading 3" xfId="2" builtinId="18"/>
    <cellStyle name="Month" xfId="6" xr:uid="{00000000-0005-0000-0000-000005000000}"/>
    <cellStyle name="Neutral" xfId="4" builtinId="28"/>
    <cellStyle name="Normal" xfId="0" builtinId="0"/>
    <cellStyle name="Percent" xfId="9" builtinId="5"/>
    <cellStyle name="Weekday" xfId="7" xr:uid="{00000000-0005-0000-0000-000009000000}"/>
  </cellStyles>
  <dxfs count="16">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ont>
        <color rgb="FF0D0D0D"/>
      </font>
      <fill>
        <patternFill>
          <bgColor rgb="FFFDE9D9"/>
        </patternFill>
      </fill>
      <border>
        <vertical/>
        <horizontal/>
      </border>
    </dxf>
    <dxf>
      <font>
        <color rgb="FF0D0D0D"/>
      </font>
      <fill>
        <patternFill>
          <bgColor rgb="FFFDE9D9"/>
        </patternFill>
      </fill>
      <border>
        <vertical/>
        <horizontal/>
      </border>
    </dxf>
    <dxf>
      <font>
        <color rgb="FF0D0D0D"/>
      </font>
      <fill>
        <patternFill>
          <bgColor rgb="FFFDE9D9"/>
        </patternFill>
      </fill>
      <border>
        <vertical/>
        <horizontal/>
      </border>
    </dxf>
    <dxf>
      <font>
        <color rgb="FF0D0D0D"/>
      </font>
      <fill>
        <patternFill>
          <bgColor rgb="FFFDE9D9"/>
        </patternFill>
      </fill>
      <border>
        <vertical/>
        <horizontal/>
      </border>
    </dxf>
    <dxf>
      <fill>
        <patternFill>
          <bgColor theme="4"/>
        </patternFill>
      </fill>
    </dxf>
    <dxf>
      <font>
        <color rgb="FF0D0D0D"/>
      </font>
      <fill>
        <patternFill>
          <bgColor rgb="FFFDE9D9"/>
        </patternFill>
      </fill>
      <border>
        <vertical/>
        <horizontal/>
      </border>
    </dxf>
    <dxf>
      <fill>
        <patternFill>
          <bgColor theme="4"/>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colors>
    <mruColors>
      <color rgb="FF235BA8"/>
      <color rgb="FFFFC000"/>
      <color rgb="FF767171"/>
      <color rgb="FF3B3838"/>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 5</a:t>
            </a:r>
            <a:r>
              <a:rPr lang="en-US" baseline="0"/>
              <a:t> - Historical and Forecasted </a:t>
            </a:r>
            <a:r>
              <a:rPr lang="en-US"/>
              <a:t>Portable Substation Fleet Usage (May - November</a:t>
            </a:r>
            <a:r>
              <a:rPr lang="en-US" baseline="0"/>
              <a:t>)</a:t>
            </a:r>
            <a:r>
              <a:rPr lang="en-US"/>
              <a: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chemeClr val="accent1"/>
            </a:solidFill>
            <a:ln>
              <a:noFill/>
            </a:ln>
            <a:effectLst/>
          </c:spPr>
          <c:invertIfNegative val="0"/>
          <c:val>
            <c:numRef>
              <c:f>'Summary (MAY-NOV)'!#REF!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'Summary (MAY-NOV)'!#REF!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'Summary (MAY-NOV)'!#REF!</c15:sqref>
                        </c15:formulaRef>
                      </c:ext>
                    </c:extLst>
                    <c:strCache>
                      <c:ptCount val="1"/>
                      <c:pt idx="0">
                        <c:v>#REF!</c:v>
                      </c:pt>
                    </c:strCache>
                  </c:strRef>
                </c15:cat>
              </c15:filteredCategoryTitle>
            </c:ext>
            <c:ext xmlns:c16="http://schemas.microsoft.com/office/drawing/2014/chart" uri="{C3380CC4-5D6E-409C-BE32-E72D297353CC}">
              <c16:uniqueId val="{00000004-F3F7-4799-BCFF-DA26D0C6B75F}"/>
            </c:ext>
          </c:extLst>
        </c:ser>
        <c:ser>
          <c:idx val="1"/>
          <c:order val="1"/>
          <c:spPr>
            <a:solidFill>
              <a:schemeClr val="accent2"/>
            </a:solidFill>
            <a:ln>
              <a:noFill/>
            </a:ln>
            <a:effectLst/>
          </c:spPr>
          <c:invertIfNegative val="0"/>
          <c:val>
            <c:numRef>
              <c:f>'Summary (MAY-NOV)'!#REF!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'Summary (MAY-NOV)'!#REF!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'Summary (MAY-NOV)'!#REF!</c15:sqref>
                        </c15:formulaRef>
                      </c:ext>
                    </c:extLst>
                    <c:strCache>
                      <c:ptCount val="1"/>
                      <c:pt idx="0">
                        <c:v>#REF!</c:v>
                      </c:pt>
                    </c:strCache>
                  </c:strRef>
                </c15:cat>
              </c15:filteredCategoryTitle>
            </c:ext>
            <c:ext xmlns:c16="http://schemas.microsoft.com/office/drawing/2014/chart" uri="{C3380CC4-5D6E-409C-BE32-E72D297353CC}">
              <c16:uniqueId val="{00000009-F3F7-4799-BCFF-DA26D0C6B75F}"/>
            </c:ext>
          </c:extLst>
        </c:ser>
        <c:ser>
          <c:idx val="2"/>
          <c:order val="2"/>
          <c:spPr>
            <a:solidFill>
              <a:schemeClr val="accent3"/>
            </a:solidFill>
            <a:ln>
              <a:noFill/>
            </a:ln>
            <a:effectLst/>
          </c:spPr>
          <c:invertIfNegative val="0"/>
          <c:val>
            <c:numRef>
              <c:f>'Summary (MAY-NOV)'!#REF!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'Summary (MAY-NOV)'!#REF!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'Summary (MAY-NOV)'!#REF!</c15:sqref>
                        </c15:formulaRef>
                      </c:ext>
                    </c:extLst>
                    <c:strCache>
                      <c:ptCount val="1"/>
                      <c:pt idx="0">
                        <c:v>#REF!</c:v>
                      </c:pt>
                    </c:strCache>
                  </c:strRef>
                </c15:cat>
              </c15:filteredCategoryTitle>
            </c:ext>
            <c:ext xmlns:c16="http://schemas.microsoft.com/office/drawing/2014/chart" uri="{C3380CC4-5D6E-409C-BE32-E72D297353CC}">
              <c16:uniqueId val="{0000000E-F3F7-4799-BCFF-DA26D0C6B75F}"/>
            </c:ext>
          </c:extLst>
        </c:ser>
        <c:ser>
          <c:idx val="3"/>
          <c:order val="3"/>
          <c:spPr>
            <a:solidFill>
              <a:schemeClr val="accent4"/>
            </a:solidFill>
            <a:ln>
              <a:noFill/>
            </a:ln>
            <a:effectLst/>
          </c:spPr>
          <c:invertIfNegative val="0"/>
          <c:val>
            <c:numRef>
              <c:f>'Summary (MAY-NOV)'!#REF!</c:f>
              <c:numCache>
                <c:formatCode>General</c:formatCode>
                <c:ptCount val="1"/>
                <c:pt idx="0">
                  <c:v>1</c:v>
                </c:pt>
              </c:numCache>
              <c:extLst xmlns:c15="http://schemas.microsoft.com/office/drawing/2012/chart"/>
            </c:numRef>
          </c:val>
          <c:extLst xmlns:c15="http://schemas.microsoft.com/office/drawing/2012/chart">
            <c:ext xmlns:c15="http://schemas.microsoft.com/office/drawing/2012/chart" uri="{02D57815-91ED-43cb-92C2-25804820EDAC}">
              <c15:filteredSeriesTitle>
                <c15:tx>
                  <c:strRef>
                    <c:extLst>
                      <c:ext uri="{02D57815-91ED-43cb-92C2-25804820EDAC}">
                        <c15:formulaRef>
                          <c15:sqref>'Summary (MAY-NOV)'!#REF!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'Summary (MAY-NOV)'!#REF!</c15:sqref>
                        </c15:formulaRef>
                      </c:ext>
                    </c:extLst>
                    <c:strCache>
                      <c:ptCount val="1"/>
                      <c:pt idx="0">
                        <c:v>#REF!</c:v>
                      </c:pt>
                    </c:strCache>
                  </c:strRef>
                </c15:cat>
              </c15:filteredCategoryTitle>
            </c:ext>
            <c:ext xmlns:c16="http://schemas.microsoft.com/office/drawing/2014/chart" uri="{C3380CC4-5D6E-409C-BE32-E72D297353CC}">
              <c16:uniqueId val="{0000000F-F3F7-4799-BCFF-DA26D0C6B75F}"/>
            </c:ext>
          </c:extLst>
        </c:ser>
        <c:dLbls>
          <c:showLegendKey val="0"/>
          <c:showVal val="0"/>
          <c:showCatName val="0"/>
          <c:showSerName val="0"/>
          <c:showPercent val="0"/>
          <c:showBubbleSize val="0"/>
        </c:dLbls>
        <c:gapWidth val="150"/>
        <c:overlap val="100"/>
        <c:axId val="2094080127"/>
        <c:axId val="2094098847"/>
        <c:extLst/>
      </c:barChart>
      <c:catAx>
        <c:axId val="20940801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4098847"/>
        <c:crosses val="autoZero"/>
        <c:auto val="1"/>
        <c:lblAlgn val="ctr"/>
        <c:lblOffset val="100"/>
        <c:noMultiLvlLbl val="0"/>
      </c:catAx>
      <c:valAx>
        <c:axId val="2094098847"/>
        <c:scaling>
          <c:orientation val="minMax"/>
          <c:max val="1.4"/>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4080127"/>
        <c:crosses val="autoZero"/>
        <c:crossBetween val="between"/>
        <c:minorUnit val="5.000000000000001E-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200" b="1" i="0" u="none" strike="noStrike" kern="1200" spc="0" baseline="0">
                <a:solidFill>
                  <a:sysClr val="windowText" lastClr="000000"/>
                </a:solidFill>
                <a:latin typeface="+mn-lt"/>
                <a:ea typeface="+mn-ea"/>
                <a:cs typeface="+mn-cs"/>
              </a:defRPr>
            </a:pPr>
            <a:r>
              <a:rPr lang="en-US" sz="1200" b="1" i="0" u="none" strike="noStrike" kern="1200" spc="0" baseline="0">
                <a:solidFill>
                  <a:sysClr val="windowText" lastClr="000000"/>
                </a:solidFill>
                <a:latin typeface="+mn-lt"/>
                <a:ea typeface="+mn-ea"/>
                <a:cs typeface="+mn-cs"/>
              </a:rPr>
              <a:t>Forecasted Portable Fleet Usage - 4 Portable Substations</a:t>
            </a:r>
          </a:p>
          <a:p>
            <a:pPr algn="ctr" rtl="0">
              <a:defRPr lang="en-US" sz="1200" b="1">
                <a:solidFill>
                  <a:sysClr val="windowText" lastClr="000000"/>
                </a:solidFill>
              </a:defRPr>
            </a:pPr>
            <a:r>
              <a:rPr lang="en-US" sz="1200" b="1" i="0" u="none" strike="noStrike" kern="1200" spc="0" baseline="0">
                <a:solidFill>
                  <a:sysClr val="windowText" lastClr="000000"/>
                </a:solidFill>
                <a:latin typeface="+mn-lt"/>
                <a:ea typeface="+mn-ea"/>
                <a:cs typeface="+mn-cs"/>
              </a:rPr>
              <a:t>May 1 to November 30</a:t>
            </a:r>
          </a:p>
        </c:rich>
      </c:tx>
      <c:overlay val="0"/>
      <c:spPr>
        <a:noFill/>
        <a:ln>
          <a:noFill/>
        </a:ln>
        <a:effectLst/>
      </c:spPr>
      <c:txPr>
        <a:bodyPr rot="0" spcFirstLastPara="1" vertOverflow="ellipsis" vert="horz" wrap="square" anchor="ctr" anchorCtr="1"/>
        <a:lstStyle/>
        <a:p>
          <a:pPr algn="ctr" rtl="0">
            <a:defRPr lang="en-US" sz="12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strRef>
              <c:f>'Summary (MAY-NOV)'!$X$4</c:f>
              <c:strCache>
                <c:ptCount val="1"/>
                <c:pt idx="0">
                  <c:v>Typical Usage</c:v>
                </c:pt>
              </c:strCache>
            </c:strRef>
          </c:tx>
          <c:spPr>
            <a:solidFill>
              <a:srgbClr val="235BA8"/>
            </a:solidFill>
            <a:ln>
              <a:solidFill>
                <a:srgbClr val="235BA8"/>
              </a:solidFill>
            </a:ln>
            <a:effectLst/>
          </c:spPr>
          <c:invertIfNegative val="0"/>
          <c:cat>
            <c:strRef>
              <c:f>'Summary (MAY-NOV)'!$W$5:$W$17</c:f>
              <c:strCache>
                <c:ptCount val="13"/>
                <c:pt idx="0">
                  <c:v>2021</c:v>
                </c:pt>
                <c:pt idx="1">
                  <c:v>2022</c:v>
                </c:pt>
                <c:pt idx="2">
                  <c:v>2023</c:v>
                </c:pt>
                <c:pt idx="3">
                  <c:v>2024</c:v>
                </c:pt>
                <c:pt idx="4">
                  <c:v>2025</c:v>
                </c:pt>
                <c:pt idx="5">
                  <c:v>2026F</c:v>
                </c:pt>
                <c:pt idx="6">
                  <c:v>2027F</c:v>
                </c:pt>
                <c:pt idx="7">
                  <c:v>2028F</c:v>
                </c:pt>
                <c:pt idx="8">
                  <c:v>2029F</c:v>
                </c:pt>
                <c:pt idx="9">
                  <c:v>2030F</c:v>
                </c:pt>
                <c:pt idx="10">
                  <c:v>2030F*</c:v>
                </c:pt>
                <c:pt idx="11">
                  <c:v>2031F</c:v>
                </c:pt>
                <c:pt idx="12">
                  <c:v>2031F*</c:v>
                </c:pt>
              </c:strCache>
            </c:strRef>
          </c:cat>
          <c:val>
            <c:numRef>
              <c:f>'Summary (MAY-NOV)'!$X$5:$X$17</c:f>
              <c:numCache>
                <c:formatCode>0%</c:formatCode>
                <c:ptCount val="13"/>
                <c:pt idx="0">
                  <c:v>0.66121495327102797</c:v>
                </c:pt>
                <c:pt idx="1">
                  <c:v>0.55373831775700932</c:v>
                </c:pt>
                <c:pt idx="2">
                  <c:v>0.72079439252336441</c:v>
                </c:pt>
                <c:pt idx="3">
                  <c:v>0.42289719626168221</c:v>
                </c:pt>
                <c:pt idx="4">
                  <c:v>0.56542056074766345</c:v>
                </c:pt>
                <c:pt idx="5">
                  <c:v>0.430911214953271</c:v>
                </c:pt>
                <c:pt idx="6">
                  <c:v>0.43107476635514019</c:v>
                </c:pt>
                <c:pt idx="7">
                  <c:v>0.68457943925233644</c:v>
                </c:pt>
                <c:pt idx="8">
                  <c:v>0.4719626168224299</c:v>
                </c:pt>
                <c:pt idx="9">
                  <c:v>0.71728971962616828</c:v>
                </c:pt>
                <c:pt idx="10">
                  <c:v>0.57383177570093458</c:v>
                </c:pt>
                <c:pt idx="11">
                  <c:v>0.71728971962616828</c:v>
                </c:pt>
                <c:pt idx="12">
                  <c:v>0.57383177570093458</c:v>
                </c:pt>
              </c:numCache>
            </c:numRef>
          </c:val>
          <c:extLst>
            <c:ext xmlns:c16="http://schemas.microsoft.com/office/drawing/2014/chart" uri="{C3380CC4-5D6E-409C-BE32-E72D297353CC}">
              <c16:uniqueId val="{00000000-3EB9-44AA-8D6A-0F29668EE747}"/>
            </c:ext>
          </c:extLst>
        </c:ser>
        <c:ser>
          <c:idx val="1"/>
          <c:order val="1"/>
          <c:tx>
            <c:strRef>
              <c:f>'Summary (MAY-NOV)'!$Y$4</c:f>
              <c:strCache>
                <c:ptCount val="1"/>
                <c:pt idx="0">
                  <c:v>Transformer Replacement</c:v>
                </c:pt>
              </c:strCache>
            </c:strRef>
          </c:tx>
          <c:spPr>
            <a:solidFill>
              <a:srgbClr val="FFC000"/>
            </a:solidFill>
            <a:ln>
              <a:solidFill>
                <a:srgbClr val="FFC000"/>
              </a:solidFill>
            </a:ln>
            <a:effectLst/>
          </c:spPr>
          <c:invertIfNegative val="0"/>
          <c:cat>
            <c:strRef>
              <c:f>'Summary (MAY-NOV)'!$W$5:$W$17</c:f>
              <c:strCache>
                <c:ptCount val="13"/>
                <c:pt idx="0">
                  <c:v>2021</c:v>
                </c:pt>
                <c:pt idx="1">
                  <c:v>2022</c:v>
                </c:pt>
                <c:pt idx="2">
                  <c:v>2023</c:v>
                </c:pt>
                <c:pt idx="3">
                  <c:v>2024</c:v>
                </c:pt>
                <c:pt idx="4">
                  <c:v>2025</c:v>
                </c:pt>
                <c:pt idx="5">
                  <c:v>2026F</c:v>
                </c:pt>
                <c:pt idx="6">
                  <c:v>2027F</c:v>
                </c:pt>
                <c:pt idx="7">
                  <c:v>2028F</c:v>
                </c:pt>
                <c:pt idx="8">
                  <c:v>2029F</c:v>
                </c:pt>
                <c:pt idx="9">
                  <c:v>2030F</c:v>
                </c:pt>
                <c:pt idx="10">
                  <c:v>2030F*</c:v>
                </c:pt>
                <c:pt idx="11">
                  <c:v>2031F</c:v>
                </c:pt>
                <c:pt idx="12">
                  <c:v>2031F*</c:v>
                </c:pt>
              </c:strCache>
            </c:strRef>
          </c:cat>
          <c:val>
            <c:numRef>
              <c:f>'Summary (MAY-NOV)'!$Y$5:$Y$17</c:f>
              <c:numCache>
                <c:formatCode>0%</c:formatCode>
                <c:ptCount val="13"/>
                <c:pt idx="0">
                  <c:v>0</c:v>
                </c:pt>
                <c:pt idx="1">
                  <c:v>0</c:v>
                </c:pt>
                <c:pt idx="2">
                  <c:v>0</c:v>
                </c:pt>
                <c:pt idx="3">
                  <c:v>0</c:v>
                </c:pt>
                <c:pt idx="4">
                  <c:v>0</c:v>
                </c:pt>
                <c:pt idx="5">
                  <c:v>0</c:v>
                </c:pt>
                <c:pt idx="6">
                  <c:v>8.1775700934579434E-2</c:v>
                </c:pt>
                <c:pt idx="7">
                  <c:v>8.1775700934579434E-2</c:v>
                </c:pt>
                <c:pt idx="8">
                  <c:v>0.16355140186915887</c:v>
                </c:pt>
                <c:pt idx="9">
                  <c:v>0.24532710280373832</c:v>
                </c:pt>
                <c:pt idx="10">
                  <c:v>0.19626168224299062</c:v>
                </c:pt>
                <c:pt idx="11">
                  <c:v>0.24532710280373832</c:v>
                </c:pt>
                <c:pt idx="12">
                  <c:v>0.19626168224299062</c:v>
                </c:pt>
              </c:numCache>
            </c:numRef>
          </c:val>
          <c:extLst>
            <c:ext xmlns:c16="http://schemas.microsoft.com/office/drawing/2014/chart" uri="{C3380CC4-5D6E-409C-BE32-E72D297353CC}">
              <c16:uniqueId val="{00000001-3EB9-44AA-8D6A-0F29668EE747}"/>
            </c:ext>
          </c:extLst>
        </c:ser>
        <c:ser>
          <c:idx val="2"/>
          <c:order val="2"/>
          <c:tx>
            <c:strRef>
              <c:f>'Summary (MAY-NOV)'!$Z$4</c:f>
              <c:strCache>
                <c:ptCount val="1"/>
                <c:pt idx="0">
                  <c:v>Emergency Standby Spare</c:v>
                </c:pt>
              </c:strCache>
            </c:strRef>
          </c:tx>
          <c:spPr>
            <a:solidFill>
              <a:srgbClr val="767171"/>
            </a:solidFill>
            <a:ln>
              <a:solidFill>
                <a:srgbClr val="767171"/>
              </a:solidFill>
            </a:ln>
            <a:effectLst/>
          </c:spPr>
          <c:invertIfNegative val="0"/>
          <c:cat>
            <c:strRef>
              <c:f>'Summary (MAY-NOV)'!$W$5:$W$17</c:f>
              <c:strCache>
                <c:ptCount val="13"/>
                <c:pt idx="0">
                  <c:v>2021</c:v>
                </c:pt>
                <c:pt idx="1">
                  <c:v>2022</c:v>
                </c:pt>
                <c:pt idx="2">
                  <c:v>2023</c:v>
                </c:pt>
                <c:pt idx="3">
                  <c:v>2024</c:v>
                </c:pt>
                <c:pt idx="4">
                  <c:v>2025</c:v>
                </c:pt>
                <c:pt idx="5">
                  <c:v>2026F</c:v>
                </c:pt>
                <c:pt idx="6">
                  <c:v>2027F</c:v>
                </c:pt>
                <c:pt idx="7">
                  <c:v>2028F</c:v>
                </c:pt>
                <c:pt idx="8">
                  <c:v>2029F</c:v>
                </c:pt>
                <c:pt idx="9">
                  <c:v>2030F</c:v>
                </c:pt>
                <c:pt idx="10">
                  <c:v>2030F*</c:v>
                </c:pt>
                <c:pt idx="11">
                  <c:v>2031F</c:v>
                </c:pt>
                <c:pt idx="12">
                  <c:v>2031F*</c:v>
                </c:pt>
              </c:strCache>
            </c:strRef>
          </c:cat>
          <c:val>
            <c:numRef>
              <c:f>'Summary (MAY-NOV)'!$Z$5:$Z$17</c:f>
              <c:numCache>
                <c:formatCode>0%</c:formatCode>
                <c:ptCount val="13"/>
                <c:pt idx="0">
                  <c:v>0.25</c:v>
                </c:pt>
                <c:pt idx="1">
                  <c:v>0.25</c:v>
                </c:pt>
                <c:pt idx="2">
                  <c:v>0.25</c:v>
                </c:pt>
                <c:pt idx="3">
                  <c:v>0.25</c:v>
                </c:pt>
                <c:pt idx="4">
                  <c:v>0.25</c:v>
                </c:pt>
                <c:pt idx="5">
                  <c:v>0.25</c:v>
                </c:pt>
                <c:pt idx="6">
                  <c:v>0.25</c:v>
                </c:pt>
                <c:pt idx="7">
                  <c:v>0.25</c:v>
                </c:pt>
                <c:pt idx="8">
                  <c:v>0.25</c:v>
                </c:pt>
                <c:pt idx="9">
                  <c:v>0.25</c:v>
                </c:pt>
                <c:pt idx="10">
                  <c:v>0.2</c:v>
                </c:pt>
                <c:pt idx="11">
                  <c:v>0.25</c:v>
                </c:pt>
                <c:pt idx="12">
                  <c:v>0.2</c:v>
                </c:pt>
              </c:numCache>
            </c:numRef>
          </c:val>
          <c:extLst>
            <c:ext xmlns:c16="http://schemas.microsoft.com/office/drawing/2014/chart" uri="{C3380CC4-5D6E-409C-BE32-E72D297353CC}">
              <c16:uniqueId val="{00000002-3EB9-44AA-8D6A-0F29668EE747}"/>
            </c:ext>
          </c:extLst>
        </c:ser>
        <c:dLbls>
          <c:showLegendKey val="0"/>
          <c:showVal val="0"/>
          <c:showCatName val="0"/>
          <c:showSerName val="0"/>
          <c:showPercent val="0"/>
          <c:showBubbleSize val="0"/>
        </c:dLbls>
        <c:gapWidth val="219"/>
        <c:overlap val="100"/>
        <c:axId val="797783343"/>
        <c:axId val="84632847"/>
      </c:barChart>
      <c:lineChart>
        <c:grouping val="standard"/>
        <c:varyColors val="0"/>
        <c:ser>
          <c:idx val="3"/>
          <c:order val="3"/>
          <c:tx>
            <c:strRef>
              <c:f>'Summary (MAY-NOV)'!$AA$4</c:f>
              <c:strCache>
                <c:ptCount val="1"/>
                <c:pt idx="0">
                  <c:v>Max Capacity</c:v>
                </c:pt>
              </c:strCache>
            </c:strRef>
          </c:tx>
          <c:spPr>
            <a:ln w="28575" cap="rnd">
              <a:solidFill>
                <a:schemeClr val="accent2"/>
              </a:solidFill>
              <a:round/>
            </a:ln>
            <a:effectLst/>
          </c:spPr>
          <c:marker>
            <c:symbol val="none"/>
          </c:marker>
          <c:cat>
            <c:strRef>
              <c:f>'Summary (MAY-NOV)'!$W$5:$W$17</c:f>
              <c:strCache>
                <c:ptCount val="13"/>
                <c:pt idx="0">
                  <c:v>2021</c:v>
                </c:pt>
                <c:pt idx="1">
                  <c:v>2022</c:v>
                </c:pt>
                <c:pt idx="2">
                  <c:v>2023</c:v>
                </c:pt>
                <c:pt idx="3">
                  <c:v>2024</c:v>
                </c:pt>
                <c:pt idx="4">
                  <c:v>2025</c:v>
                </c:pt>
                <c:pt idx="5">
                  <c:v>2026F</c:v>
                </c:pt>
                <c:pt idx="6">
                  <c:v>2027F</c:v>
                </c:pt>
                <c:pt idx="7">
                  <c:v>2028F</c:v>
                </c:pt>
                <c:pt idx="8">
                  <c:v>2029F</c:v>
                </c:pt>
                <c:pt idx="9">
                  <c:v>2030F</c:v>
                </c:pt>
                <c:pt idx="10">
                  <c:v>2030F*</c:v>
                </c:pt>
                <c:pt idx="11">
                  <c:v>2031F</c:v>
                </c:pt>
                <c:pt idx="12">
                  <c:v>2031F*</c:v>
                </c:pt>
              </c:strCache>
            </c:strRef>
          </c:cat>
          <c:val>
            <c:numRef>
              <c:f>'Summary (MAY-NOV)'!$AA$5:$AA$17</c:f>
              <c:numCache>
                <c:formatCode>0%</c:formatCode>
                <c:ptCount val="13"/>
                <c:pt idx="0">
                  <c:v>1</c:v>
                </c:pt>
                <c:pt idx="1">
                  <c:v>1</c:v>
                </c:pt>
                <c:pt idx="2">
                  <c:v>1</c:v>
                </c:pt>
                <c:pt idx="3">
                  <c:v>1</c:v>
                </c:pt>
                <c:pt idx="4">
                  <c:v>1</c:v>
                </c:pt>
                <c:pt idx="5">
                  <c:v>1</c:v>
                </c:pt>
                <c:pt idx="6">
                  <c:v>1</c:v>
                </c:pt>
                <c:pt idx="7">
                  <c:v>1</c:v>
                </c:pt>
                <c:pt idx="8">
                  <c:v>1</c:v>
                </c:pt>
                <c:pt idx="9">
                  <c:v>1</c:v>
                </c:pt>
                <c:pt idx="10">
                  <c:v>1</c:v>
                </c:pt>
                <c:pt idx="11">
                  <c:v>1</c:v>
                </c:pt>
                <c:pt idx="12">
                  <c:v>1</c:v>
                </c:pt>
              </c:numCache>
            </c:numRef>
          </c:val>
          <c:smooth val="0"/>
          <c:extLst>
            <c:ext xmlns:c16="http://schemas.microsoft.com/office/drawing/2014/chart" uri="{C3380CC4-5D6E-409C-BE32-E72D297353CC}">
              <c16:uniqueId val="{00000003-3EB9-44AA-8D6A-0F29668EE747}"/>
            </c:ext>
          </c:extLst>
        </c:ser>
        <c:dLbls>
          <c:showLegendKey val="0"/>
          <c:showVal val="0"/>
          <c:showCatName val="0"/>
          <c:showSerName val="0"/>
          <c:showPercent val="0"/>
          <c:showBubbleSize val="0"/>
        </c:dLbls>
        <c:marker val="1"/>
        <c:smooth val="0"/>
        <c:axId val="797783343"/>
        <c:axId val="84632847"/>
      </c:lineChart>
      <c:catAx>
        <c:axId val="7977833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1000" b="0" i="0" u="none" strike="noStrike" kern="1200" baseline="0">
                <a:solidFill>
                  <a:sysClr val="windowText" lastClr="000000"/>
                </a:solidFill>
                <a:latin typeface="+mn-lt"/>
                <a:ea typeface="+mn-ea"/>
                <a:cs typeface="+mn-cs"/>
              </a:defRPr>
            </a:pPr>
            <a:endParaRPr lang="en-US"/>
          </a:p>
        </c:txPr>
        <c:crossAx val="84632847"/>
        <c:crosses val="autoZero"/>
        <c:auto val="1"/>
        <c:lblAlgn val="ctr"/>
        <c:lblOffset val="100"/>
        <c:noMultiLvlLbl val="0"/>
      </c:catAx>
      <c:valAx>
        <c:axId val="84632847"/>
        <c:scaling>
          <c:orientation val="minMax"/>
          <c:max val="1.4"/>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lgn="ctr">
              <a:defRPr lang="en-US" sz="900" b="0" i="0" u="none" strike="noStrike" kern="1200" baseline="0">
                <a:solidFill>
                  <a:sysClr val="windowText" lastClr="000000"/>
                </a:solidFill>
                <a:latin typeface="+mn-lt"/>
                <a:ea typeface="+mn-ea"/>
                <a:cs typeface="+mn-cs"/>
              </a:defRPr>
            </a:pPr>
            <a:endParaRPr lang="en-US"/>
          </a:p>
        </c:txPr>
        <c:crossAx val="7977833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5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33</xdr:col>
      <xdr:colOff>0</xdr:colOff>
      <xdr:row>290</xdr:row>
      <xdr:rowOff>179295</xdr:rowOff>
    </xdr:from>
    <xdr:to>
      <xdr:col>49</xdr:col>
      <xdr:colOff>381000</xdr:colOff>
      <xdr:row>313</xdr:row>
      <xdr:rowOff>179295</xdr:rowOff>
    </xdr:to>
    <xdr:graphicFrame macro="">
      <xdr:nvGraphicFramePr>
        <xdr:cNvPr id="17" name="Chart 16">
          <a:extLst>
            <a:ext uri="{FF2B5EF4-FFF2-40B4-BE49-F238E27FC236}">
              <a16:creationId xmlns:a16="http://schemas.microsoft.com/office/drawing/2014/main" id="{3B6586A8-EED3-4DF6-9261-1D7FA29B9B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428625</xdr:colOff>
      <xdr:row>296</xdr:row>
      <xdr:rowOff>619125</xdr:rowOff>
    </xdr:from>
    <xdr:to>
      <xdr:col>49</xdr:col>
      <xdr:colOff>238125</xdr:colOff>
      <xdr:row>296</xdr:row>
      <xdr:rowOff>619125</xdr:rowOff>
    </xdr:to>
    <xdr:cxnSp macro="">
      <xdr:nvCxnSpPr>
        <xdr:cNvPr id="20" name="Straight Connector 19">
          <a:extLst>
            <a:ext uri="{FF2B5EF4-FFF2-40B4-BE49-F238E27FC236}">
              <a16:creationId xmlns:a16="http://schemas.microsoft.com/office/drawing/2014/main" id="{D83CCB1B-EC81-47ED-84B5-28EFFD5662DA}"/>
            </a:ext>
          </a:extLst>
        </xdr:cNvPr>
        <xdr:cNvCxnSpPr/>
      </xdr:nvCxnSpPr>
      <xdr:spPr>
        <a:xfrm>
          <a:off x="24717375" y="67960875"/>
          <a:ext cx="9606643"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13606</xdr:colOff>
      <xdr:row>2</xdr:row>
      <xdr:rowOff>0</xdr:rowOff>
    </xdr:from>
    <xdr:to>
      <xdr:col>43</xdr:col>
      <xdr:colOff>127035</xdr:colOff>
      <xdr:row>27</xdr:row>
      <xdr:rowOff>54428</xdr:rowOff>
    </xdr:to>
    <xdr:graphicFrame macro="">
      <xdr:nvGraphicFramePr>
        <xdr:cNvPr id="5" name="Chart 4">
          <a:extLst>
            <a:ext uri="{FF2B5EF4-FFF2-40B4-BE49-F238E27FC236}">
              <a16:creationId xmlns:a16="http://schemas.microsoft.com/office/drawing/2014/main" id="{5F7F49AF-B0DC-4082-B269-4C64489E85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F05EB-83CD-4676-96B6-D1F349538D55}">
  <sheetPr>
    <tabColor rgb="FF92D050"/>
  </sheetPr>
  <dimension ref="A1:AF213"/>
  <sheetViews>
    <sheetView tabSelected="1" zoomScale="75" zoomScaleNormal="75" workbookViewId="0">
      <selection activeCell="I1" sqref="I1"/>
    </sheetView>
  </sheetViews>
  <sheetFormatPr defaultRowHeight="15" customHeight="1" x14ac:dyDescent="0.3"/>
  <cols>
    <col min="1" max="1" width="15" bestFit="1" customWidth="1"/>
    <col min="2" max="2" width="7.44140625" bestFit="1" customWidth="1"/>
    <col min="3" max="3" width="7.44140625" customWidth="1"/>
    <col min="4" max="4" width="7.6640625" bestFit="1" customWidth="1"/>
    <col min="5" max="6" width="7.44140625" bestFit="1" customWidth="1"/>
    <col min="7" max="7" width="25.109375" customWidth="1"/>
    <col min="8" max="8" width="2.5546875" customWidth="1"/>
    <col min="9" max="9" width="7.44140625" bestFit="1" customWidth="1"/>
    <col min="10" max="10" width="11.6640625" customWidth="1"/>
    <col min="11" max="11" width="13.109375" customWidth="1"/>
    <col min="14" max="14" width="10.44140625" customWidth="1"/>
    <col min="15" max="15" width="10" bestFit="1" customWidth="1"/>
    <col min="19" max="19" width="9" customWidth="1"/>
    <col min="20" max="21" width="13.88671875" customWidth="1"/>
    <col min="24" max="24" width="13.6640625" customWidth="1"/>
    <col min="25" max="25" width="16" customWidth="1"/>
    <col min="26" max="27" width="19.33203125" customWidth="1"/>
    <col min="28" max="28" width="16.44140625" customWidth="1"/>
    <col min="29" max="29" width="11.88671875" customWidth="1"/>
    <col min="30" max="30" width="12.88671875" customWidth="1"/>
  </cols>
  <sheetData>
    <row r="1" spans="1:28" ht="19.8" x14ac:dyDescent="0.4">
      <c r="A1" s="79" t="s">
        <v>0</v>
      </c>
      <c r="B1" s="65"/>
      <c r="C1" s="65"/>
      <c r="D1" s="65"/>
      <c r="E1" s="65"/>
      <c r="F1" s="65"/>
      <c r="G1" s="66"/>
      <c r="I1" s="75"/>
      <c r="J1" s="75"/>
      <c r="K1" s="75"/>
      <c r="L1" s="75"/>
      <c r="M1" s="75"/>
      <c r="N1" s="75"/>
    </row>
    <row r="2" spans="1:28" ht="14.4" x14ac:dyDescent="0.3">
      <c r="A2" s="80"/>
      <c r="B2" s="81">
        <v>2021</v>
      </c>
      <c r="C2" s="81">
        <v>2022</v>
      </c>
      <c r="D2" s="81">
        <v>2023</v>
      </c>
      <c r="E2" s="81">
        <v>2024</v>
      </c>
      <c r="F2" s="81">
        <v>2025</v>
      </c>
      <c r="G2" s="82" t="s">
        <v>1</v>
      </c>
    </row>
    <row r="3" spans="1:28" ht="28.8" x14ac:dyDescent="0.3">
      <c r="A3" s="80" t="s">
        <v>2</v>
      </c>
      <c r="B3" s="83">
        <f>COUNTIF('Unavailability Data'!DR6:LW6,"U")</f>
        <v>170</v>
      </c>
      <c r="C3" s="83">
        <f>COUNTIF('Unavailability Data'!DR15:LW15,"U")</f>
        <v>54</v>
      </c>
      <c r="D3" s="83">
        <f>COUNTIF('Unavailability Data'!DR24:LW24,"U")</f>
        <v>96</v>
      </c>
      <c r="E3" s="83">
        <f>COUNTIF('Unavailability Data'!DS33:LX33,"U")</f>
        <v>108</v>
      </c>
      <c r="F3" s="83">
        <f>COUNTIF('Unavailability Data'!DR42:LW42,"U")</f>
        <v>56</v>
      </c>
      <c r="G3" s="84">
        <f>AVERAGE(B3:F3)</f>
        <v>96.8</v>
      </c>
      <c r="K3" s="60" t="s">
        <v>3</v>
      </c>
      <c r="L3" s="23">
        <v>2021</v>
      </c>
      <c r="M3" s="23">
        <v>2022</v>
      </c>
      <c r="N3" s="23">
        <v>2023</v>
      </c>
      <c r="O3" s="23">
        <v>2024</v>
      </c>
      <c r="P3" s="23">
        <v>2025</v>
      </c>
      <c r="Q3" s="23" t="s">
        <v>1</v>
      </c>
      <c r="W3" s="140" t="s">
        <v>4</v>
      </c>
      <c r="X3" s="140"/>
      <c r="Y3" s="140"/>
      <c r="Z3" s="140"/>
      <c r="AA3" s="136"/>
    </row>
    <row r="4" spans="1:28" ht="28.8" x14ac:dyDescent="0.3">
      <c r="A4" s="80" t="s">
        <v>5</v>
      </c>
      <c r="B4" s="83">
        <f>COUNTIF('Unavailability Data'!DR7:LW7,"U")</f>
        <v>191</v>
      </c>
      <c r="C4" s="83">
        <f>COUNTIF('Unavailability Data'!DR16:LW16,"U")</f>
        <v>80</v>
      </c>
      <c r="D4" s="83">
        <f>COUNTIF('Unavailability Data'!DR25:LW25,"U")</f>
        <v>100</v>
      </c>
      <c r="E4" s="83">
        <f>COUNTIF('Unavailability Data'!DS34:LX34,"U")</f>
        <v>40</v>
      </c>
      <c r="F4" s="83">
        <f>COUNTIF('Unavailability Data'!DR43:LW43,"U")</f>
        <v>42</v>
      </c>
      <c r="G4" s="84">
        <f t="shared" ref="G4:G6" si="0">AVERAGE(B4:F4)</f>
        <v>90.6</v>
      </c>
      <c r="K4" s="38" t="s">
        <v>6</v>
      </c>
      <c r="L4" s="69">
        <f>AVERAGE(B58:B61)</f>
        <v>0</v>
      </c>
      <c r="M4" s="69">
        <f>AVERAGE(C58:C61)</f>
        <v>1.5186915887850467E-2</v>
      </c>
      <c r="N4" s="69">
        <f>AVERAGE(D58:D61)</f>
        <v>4.6728971962616821E-2</v>
      </c>
      <c r="O4" s="69">
        <f>AVERAGE(E58:E61)</f>
        <v>7.476635514018691E-2</v>
      </c>
      <c r="P4" s="69">
        <f>AVERAGE(F58:F61)</f>
        <v>8.6448598130841117E-2</v>
      </c>
      <c r="Q4" s="69">
        <f>AVERAGE(L4:P4)</f>
        <v>4.4626168224299066E-2</v>
      </c>
      <c r="W4" s="59" t="s">
        <v>7</v>
      </c>
      <c r="X4" s="77" t="s">
        <v>8</v>
      </c>
      <c r="Y4" s="77" t="s">
        <v>9</v>
      </c>
      <c r="Z4" s="77" t="s">
        <v>10</v>
      </c>
      <c r="AA4" s="77" t="s">
        <v>11</v>
      </c>
      <c r="AB4" s="138"/>
    </row>
    <row r="5" spans="1:28" ht="14.4" x14ac:dyDescent="0.3">
      <c r="A5" s="80" t="s">
        <v>12</v>
      </c>
      <c r="B5" s="83">
        <f>COUNTIF('Unavailability Data'!DR8:LW8,"U")</f>
        <v>196</v>
      </c>
      <c r="C5" s="83">
        <f>COUNTIF('Unavailability Data'!DR17:LW17,"U")</f>
        <v>95</v>
      </c>
      <c r="D5" s="83">
        <f>COUNTIF('Unavailability Data'!DR26:LW26,"U")</f>
        <v>141</v>
      </c>
      <c r="E5" s="83">
        <f>COUNTIF('Unavailability Data'!DS35:LX35,"U")</f>
        <v>150</v>
      </c>
      <c r="F5" s="83">
        <f>COUNTIF('Unavailability Data'!DR44:LW44,"U")</f>
        <v>49</v>
      </c>
      <c r="G5" s="84">
        <f t="shared" si="0"/>
        <v>126.2</v>
      </c>
      <c r="K5" s="23" t="s">
        <v>13</v>
      </c>
      <c r="L5" s="69">
        <f>AVERAGE(B10:B13)-L7</f>
        <v>0.64252336448598124</v>
      </c>
      <c r="M5" s="69">
        <f>AVERAGE(C10:C13)-M7</f>
        <v>0.33644859813084105</v>
      </c>
      <c r="N5" s="69">
        <f>AVERAGE(D10:D13)-N7</f>
        <v>0.42289719626168226</v>
      </c>
      <c r="O5" s="69">
        <f>AVERAGE(E10:E13)-O7</f>
        <v>0.20911214953271023</v>
      </c>
      <c r="P5" s="69">
        <f>AVERAGE(F10:F13)-P7</f>
        <v>0.17990654205607476</v>
      </c>
      <c r="Q5" s="69">
        <f>AVERAGE(L5:P5)</f>
        <v>0.35817757009345791</v>
      </c>
      <c r="W5" s="59">
        <v>2021</v>
      </c>
      <c r="X5" s="78">
        <f>SUM(L4:L7)</f>
        <v>0.66121495327102797</v>
      </c>
      <c r="Y5" s="78">
        <v>0</v>
      </c>
      <c r="Z5" s="78">
        <v>0.25</v>
      </c>
      <c r="AA5" s="78">
        <v>1</v>
      </c>
      <c r="AB5" s="40"/>
    </row>
    <row r="6" spans="1:28" ht="14.4" x14ac:dyDescent="0.3">
      <c r="A6" s="85" t="s">
        <v>14</v>
      </c>
      <c r="B6" s="86">
        <f>COUNTIF('Unavailability Data'!DR9:LW9,"U")</f>
        <v>0</v>
      </c>
      <c r="C6" s="86">
        <f>COUNTIF('Unavailability Data'!DR18:LW18,"U")</f>
        <v>136</v>
      </c>
      <c r="D6" s="86">
        <f>COUNTIF('Unavailability Data'!DR27:LW27,"U")</f>
        <v>214</v>
      </c>
      <c r="E6" s="86">
        <f>COUNTIF('Unavailability Data'!DS36:LX36,"U")</f>
        <v>0</v>
      </c>
      <c r="F6" s="86">
        <f>COUNTIF('Unavailability Data'!DR45:LW45,"U")</f>
        <v>196</v>
      </c>
      <c r="G6" s="86">
        <f t="shared" si="0"/>
        <v>109.2</v>
      </c>
      <c r="K6" s="23" t="s">
        <v>15</v>
      </c>
      <c r="L6" s="69">
        <f>AVERAGE(COUNTIF('Unavailability Data'!DR6:LW6,"H")/214,COUNTIF('Unavailability Data'!DR7:LW7,"H")/214,COUNTIF('Unavailability Data'!DR8:LW8,"H")/214,COUNTIF('Unavailability Data'!DR9:LW9,"H")/214)</f>
        <v>1.0514018691588784E-2</v>
      </c>
      <c r="M6" s="69">
        <f>AVERAGE(COUNTIF('Unavailability Data'!DR15:LW15,"H")/214,COUNTIF('Unavailability Data'!DR16:LW16,"H")/214,COUNTIF('Unavailability Data'!DR17:LW17,"H")/214,COUNTIF('Unavailability Data'!DR18:LW18,"H")/214)</f>
        <v>0.11214953271028037</v>
      </c>
      <c r="N6" s="69">
        <f>AVERAGE(COUNTIF('Unavailability Data'!DR24:LW24,"H")/214,COUNTIF('Unavailability Data'!DR25:LW25,"H")/214,COUNTIF('Unavailability Data'!DR26:LW26,"H")/214,COUNTIF('Unavailability Data'!DR27:LW27,"H")/214)</f>
        <v>3.0373831775700934E-2</v>
      </c>
      <c r="O6" s="69">
        <f>AVERAGE(COUNTIF('Unavailability Data'!DR33:LW33,"H")/214,COUNTIF('Unavailability Data'!DR34:LW34,"H")/214,COUNTIF('Unavailability Data'!DR35:LW35,"H")/214,COUNTIF('Unavailability Data'!DR36:LW36,"H")/214)</f>
        <v>0</v>
      </c>
      <c r="P6" s="69">
        <f>AVERAGE((COUNTIF('Unavailability Data'!DR42:LW42,"H")/214),COUNTIF('Unavailability Data'!DR43:LW43,"H")/214,((COUNTIF('Unavailability Data'!DR44:LW44,"H")/214) + (COUNTIF('Unavailability Data'!DR44:LW44,"P")/214)),COUNTIF('Unavailability Data'!DR45:LW45,"H")/214)</f>
        <v>7.8271028037383172E-2</v>
      </c>
      <c r="Q6" s="69">
        <f>AVERAGE(L6:P6)</f>
        <v>4.6261682242990654E-2</v>
      </c>
      <c r="W6" s="59">
        <v>2022</v>
      </c>
      <c r="X6" s="78">
        <f>SUM(M4:M7)</f>
        <v>0.55373831775700932</v>
      </c>
      <c r="Y6" s="78">
        <v>0</v>
      </c>
      <c r="Z6" s="78">
        <v>0.25</v>
      </c>
      <c r="AA6" s="78">
        <v>1</v>
      </c>
      <c r="AB6" s="40"/>
    </row>
    <row r="7" spans="1:28" ht="28.8" x14ac:dyDescent="0.3">
      <c r="A7" s="87" t="s">
        <v>16</v>
      </c>
      <c r="B7" s="88">
        <f t="shared" ref="B7:F7" si="1">SUM(B3:B6)</f>
        <v>557</v>
      </c>
      <c r="C7" s="88">
        <f t="shared" si="1"/>
        <v>365</v>
      </c>
      <c r="D7" s="88">
        <f t="shared" si="1"/>
        <v>551</v>
      </c>
      <c r="E7" s="88">
        <f t="shared" si="1"/>
        <v>298</v>
      </c>
      <c r="F7" s="88">
        <f t="shared" si="1"/>
        <v>343</v>
      </c>
      <c r="G7" s="89">
        <f>AVERAGE(B7:F7)</f>
        <v>422.8</v>
      </c>
      <c r="K7" s="38" t="s">
        <v>17</v>
      </c>
      <c r="L7" s="54">
        <f>'Usage Type Data (MAY-NOV)'!BJ8/((214/7)*4)</f>
        <v>8.1775700934579431E-3</v>
      </c>
      <c r="M7" s="54">
        <f>'Usage Type Data (MAY-NOV)'!BJ7/((214/7)*4)</f>
        <v>8.9953271028037379E-2</v>
      </c>
      <c r="N7" s="54">
        <f>'Usage Type Data (MAY-NOV)'!BJ6/((214/7)*4)</f>
        <v>0.22079439252336447</v>
      </c>
      <c r="O7" s="54">
        <f>'Usage Type Data (MAY-NOV)'!BJ5/((214/7)*4)</f>
        <v>0.13901869158878505</v>
      </c>
      <c r="P7" s="54">
        <f>'Usage Type Data (MAY-NOV)'!BJ4/((214/7)*4)</f>
        <v>0.22079439252336447</v>
      </c>
      <c r="Q7" s="69">
        <f>AVERAGE(L7:P7)</f>
        <v>0.13574766355140186</v>
      </c>
      <c r="W7" s="59">
        <v>2023</v>
      </c>
      <c r="X7" s="78">
        <f>SUM(N4:N7)</f>
        <v>0.72079439252336441</v>
      </c>
      <c r="Y7" s="78">
        <v>0</v>
      </c>
      <c r="Z7" s="78">
        <v>0.25</v>
      </c>
      <c r="AA7" s="78">
        <v>1</v>
      </c>
      <c r="AB7" s="40"/>
    </row>
    <row r="8" spans="1:28" ht="19.8" x14ac:dyDescent="0.4">
      <c r="A8" s="90" t="s">
        <v>18</v>
      </c>
      <c r="B8" s="67"/>
      <c r="C8" s="67"/>
      <c r="D8" s="67"/>
      <c r="E8" s="67"/>
      <c r="F8" s="67"/>
      <c r="G8" s="68"/>
      <c r="I8" s="75"/>
      <c r="J8" s="75"/>
      <c r="K8" s="50"/>
      <c r="L8" s="69">
        <f>SUM(L4:L7)</f>
        <v>0.66121495327102797</v>
      </c>
      <c r="M8" s="69">
        <f t="shared" ref="M8:P8" si="2">SUM(M4:M7)</f>
        <v>0.55373831775700932</v>
      </c>
      <c r="N8" s="69">
        <f t="shared" si="2"/>
        <v>0.72079439252336441</v>
      </c>
      <c r="O8" s="69">
        <f t="shared" si="2"/>
        <v>0.42289719626168221</v>
      </c>
      <c r="P8" s="69">
        <f t="shared" si="2"/>
        <v>0.56542056074766345</v>
      </c>
      <c r="Q8" s="23"/>
      <c r="W8" s="59">
        <v>2024</v>
      </c>
      <c r="X8" s="78">
        <f>SUM(O4:O7)</f>
        <v>0.42289719626168221</v>
      </c>
      <c r="Y8" s="78">
        <v>0</v>
      </c>
      <c r="Z8" s="78">
        <v>0.25</v>
      </c>
      <c r="AA8" s="78">
        <v>1</v>
      </c>
      <c r="AB8" s="40"/>
    </row>
    <row r="9" spans="1:28" ht="14.4" x14ac:dyDescent="0.3">
      <c r="A9" s="80"/>
      <c r="B9" s="81">
        <v>2021</v>
      </c>
      <c r="C9" s="81">
        <v>2022</v>
      </c>
      <c r="D9" s="81">
        <v>2023</v>
      </c>
      <c r="E9" s="81">
        <v>2024</v>
      </c>
      <c r="F9" s="81">
        <v>2025</v>
      </c>
      <c r="G9" s="82" t="s">
        <v>1</v>
      </c>
      <c r="K9" s="57" t="s">
        <v>19</v>
      </c>
      <c r="L9" s="58"/>
      <c r="M9" s="58"/>
      <c r="N9" s="58"/>
      <c r="O9" s="58"/>
      <c r="P9" s="70">
        <f>AVERAGE(B86:F86)</f>
        <v>0.58481308411214949</v>
      </c>
      <c r="W9" s="59">
        <v>2025</v>
      </c>
      <c r="X9" s="78">
        <f>SUM(P4:P7)</f>
        <v>0.56542056074766345</v>
      </c>
      <c r="Y9" s="78">
        <v>0</v>
      </c>
      <c r="Z9" s="78">
        <v>0.25</v>
      </c>
      <c r="AA9" s="78">
        <v>1</v>
      </c>
      <c r="AB9" s="40"/>
    </row>
    <row r="10" spans="1:28" ht="14.4" x14ac:dyDescent="0.3">
      <c r="A10" s="80" t="s">
        <v>20</v>
      </c>
      <c r="B10" s="91">
        <f>B3/214</f>
        <v>0.79439252336448596</v>
      </c>
      <c r="C10" s="91">
        <f t="shared" ref="C10:F10" si="3">C3/214</f>
        <v>0.25233644859813081</v>
      </c>
      <c r="D10" s="91">
        <f t="shared" si="3"/>
        <v>0.44859813084112149</v>
      </c>
      <c r="E10" s="91">
        <f t="shared" si="3"/>
        <v>0.50467289719626163</v>
      </c>
      <c r="F10" s="91">
        <f t="shared" si="3"/>
        <v>0.26168224299065418</v>
      </c>
      <c r="G10" s="92">
        <f>AVERAGE(B10:F10)</f>
        <v>0.45233644859813082</v>
      </c>
      <c r="P10" s="40"/>
      <c r="W10" s="59" t="s">
        <v>21</v>
      </c>
      <c r="X10" s="131">
        <f>AVERAGE(L4:P4)+(0.1225)+'Forecasted Portable Usage (MAY)'!J28+AVERAGE(L6:P6)+AVERAGE(L7:P7)</f>
        <v>0.430911214953271</v>
      </c>
      <c r="Y10" s="78">
        <f>'Forecasted Portable Usage (MAY)'!J51</f>
        <v>0</v>
      </c>
      <c r="Z10" s="78">
        <v>0.25</v>
      </c>
      <c r="AA10" s="78">
        <v>1</v>
      </c>
      <c r="AB10" s="40"/>
    </row>
    <row r="11" spans="1:28" ht="14.4" x14ac:dyDescent="0.3">
      <c r="A11" s="80" t="s">
        <v>22</v>
      </c>
      <c r="B11" s="91">
        <f>B4/214</f>
        <v>0.89252336448598135</v>
      </c>
      <c r="C11" s="91">
        <f t="shared" ref="C11:F11" si="4">C4/214</f>
        <v>0.37383177570093457</v>
      </c>
      <c r="D11" s="91">
        <f t="shared" si="4"/>
        <v>0.46728971962616822</v>
      </c>
      <c r="E11" s="91">
        <f t="shared" si="4"/>
        <v>0.18691588785046728</v>
      </c>
      <c r="F11" s="91">
        <f t="shared" si="4"/>
        <v>0.19626168224299065</v>
      </c>
      <c r="G11" s="92">
        <f t="shared" ref="G11:G12" si="5">AVERAGE(B11:F11)</f>
        <v>0.42336448598130849</v>
      </c>
      <c r="V11" s="137" t="s">
        <v>23</v>
      </c>
      <c r="W11" s="59" t="s">
        <v>24</v>
      </c>
      <c r="X11" s="78">
        <f>AVERAGE(L4:P4)+'Forecasted Portable Usage (MAY)'!K28+AVERAGE(L6:P6)+AVERAGE(L7:P7)</f>
        <v>0.43107476635514019</v>
      </c>
      <c r="Y11" s="78">
        <f>'Forecasted Portable Usage (MAY)'!K51</f>
        <v>8.1775700934579434E-2</v>
      </c>
      <c r="Z11" s="78">
        <v>0.25</v>
      </c>
      <c r="AA11" s="78">
        <v>1</v>
      </c>
      <c r="AB11" s="40"/>
    </row>
    <row r="12" spans="1:28" ht="14.4" x14ac:dyDescent="0.3">
      <c r="A12" s="80" t="s">
        <v>25</v>
      </c>
      <c r="B12" s="91">
        <f>B5/214</f>
        <v>0.91588785046728971</v>
      </c>
      <c r="C12" s="91">
        <f t="shared" ref="C12:F12" si="6">C5/214</f>
        <v>0.44392523364485981</v>
      </c>
      <c r="D12" s="91">
        <f t="shared" si="6"/>
        <v>0.65887850467289721</v>
      </c>
      <c r="E12" s="91">
        <f t="shared" si="6"/>
        <v>0.7009345794392523</v>
      </c>
      <c r="F12" s="91">
        <f t="shared" si="6"/>
        <v>0.22897196261682243</v>
      </c>
      <c r="G12" s="92">
        <f t="shared" si="5"/>
        <v>0.58971962616822426</v>
      </c>
      <c r="V12" s="137"/>
      <c r="W12" s="59" t="s">
        <v>26</v>
      </c>
      <c r="X12" s="78">
        <f>AVERAGE(L4:P4)+'Forecasted Portable Usage (MAY)'!L28+AVERAGE(L6:P6)+AVERAGE(L7:P7)</f>
        <v>0.68457943925233644</v>
      </c>
      <c r="Y12" s="78">
        <f>'Forecasted Portable Usage (MAY)'!L51</f>
        <v>8.1775700934579434E-2</v>
      </c>
      <c r="Z12" s="78">
        <v>0.25</v>
      </c>
      <c r="AA12" s="78">
        <v>1</v>
      </c>
      <c r="AB12" s="40"/>
    </row>
    <row r="13" spans="1:28" ht="14.4" x14ac:dyDescent="0.3">
      <c r="A13" s="85" t="s">
        <v>27</v>
      </c>
      <c r="B13" s="91">
        <f>B6/214</f>
        <v>0</v>
      </c>
      <c r="C13" s="91">
        <f t="shared" ref="C13:F13" si="7">C6/214</f>
        <v>0.63551401869158874</v>
      </c>
      <c r="D13" s="91">
        <f t="shared" si="7"/>
        <v>1</v>
      </c>
      <c r="E13" s="91">
        <f t="shared" si="7"/>
        <v>0</v>
      </c>
      <c r="F13" s="91">
        <f t="shared" si="7"/>
        <v>0.91588785046728971</v>
      </c>
      <c r="G13" s="92">
        <f>AVERAGE(B13:F13)</f>
        <v>0.51028037383177571</v>
      </c>
      <c r="K13" s="25" t="s">
        <v>28</v>
      </c>
      <c r="W13" s="59" t="s">
        <v>29</v>
      </c>
      <c r="X13" s="78">
        <f>AVERAGE(L4:P4)+'Forecasted Portable Usage (MAY)'!M28+AVERAGE(L6:P6)+AVERAGE(L7:P7)</f>
        <v>0.4719626168224299</v>
      </c>
      <c r="Y13" s="78">
        <f>'Forecasted Portable Usage (MAY)'!M51</f>
        <v>0.16355140186915887</v>
      </c>
      <c r="Z13" s="78">
        <v>0.25</v>
      </c>
      <c r="AA13" s="78">
        <v>1</v>
      </c>
      <c r="AB13" s="40"/>
    </row>
    <row r="14" spans="1:28" ht="15" customHeight="1" x14ac:dyDescent="0.3">
      <c r="A14" s="141" t="s">
        <v>30</v>
      </c>
      <c r="B14" s="142"/>
      <c r="C14" s="142"/>
      <c r="D14" s="142"/>
      <c r="E14" s="142"/>
      <c r="F14" s="142"/>
      <c r="G14" s="143"/>
      <c r="I14" s="76"/>
      <c r="J14" s="76"/>
      <c r="K14" s="43" t="s">
        <v>31</v>
      </c>
      <c r="L14" s="44"/>
      <c r="M14" s="44"/>
      <c r="N14" s="44"/>
      <c r="O14" s="44"/>
      <c r="P14" s="44"/>
      <c r="Q14" s="44"/>
      <c r="R14" s="44"/>
      <c r="S14" s="44"/>
      <c r="T14" s="71"/>
      <c r="W14" s="59" t="s">
        <v>32</v>
      </c>
      <c r="X14" s="78">
        <f>AVERAGE(L4:P4)+'Forecasted Portable Usage (MAY)'!N28+AVERAGE(L6:P6)+AVERAGE(L7:P7)</f>
        <v>0.71728971962616828</v>
      </c>
      <c r="Y14" s="78">
        <f>'Forecasted Portable Usage (MAY)'!N51</f>
        <v>0.24532710280373832</v>
      </c>
      <c r="Z14" s="78">
        <v>0.25</v>
      </c>
      <c r="AA14" s="78">
        <v>1</v>
      </c>
      <c r="AB14" s="40"/>
    </row>
    <row r="15" spans="1:28" ht="14.4" x14ac:dyDescent="0.3">
      <c r="A15" s="144"/>
      <c r="B15" s="145"/>
      <c r="C15" s="145"/>
      <c r="D15" s="145"/>
      <c r="E15" s="145"/>
      <c r="F15" s="145"/>
      <c r="G15" s="146"/>
      <c r="I15" s="76"/>
      <c r="J15" s="76"/>
      <c r="K15" s="49" t="s">
        <v>33</v>
      </c>
      <c r="T15" s="72"/>
      <c r="W15" s="59" t="s">
        <v>34</v>
      </c>
      <c r="X15" s="78">
        <f>X14*4/5</f>
        <v>0.57383177570093458</v>
      </c>
      <c r="Y15" s="78">
        <f>'Forecasted Portable Usage (MAY)'!V51</f>
        <v>0.19626168224299062</v>
      </c>
      <c r="Z15" s="78">
        <v>0.2</v>
      </c>
      <c r="AA15" s="78">
        <v>1</v>
      </c>
      <c r="AB15" s="40"/>
    </row>
    <row r="16" spans="1:28" ht="14.4" x14ac:dyDescent="0.3">
      <c r="A16" s="144"/>
      <c r="B16" s="145"/>
      <c r="C16" s="145"/>
      <c r="D16" s="145"/>
      <c r="E16" s="145"/>
      <c r="F16" s="145"/>
      <c r="G16" s="146"/>
      <c r="I16" s="76"/>
      <c r="J16" s="76"/>
      <c r="K16" s="45"/>
      <c r="L16" s="64" t="s">
        <v>35</v>
      </c>
      <c r="M16" s="64"/>
      <c r="N16" s="64"/>
      <c r="O16" s="64" t="s">
        <v>36</v>
      </c>
      <c r="P16" s="64">
        <v>30</v>
      </c>
      <c r="Q16" t="s">
        <v>37</v>
      </c>
      <c r="R16" s="73">
        <f>P16/P17</f>
        <v>0.24590163934426229</v>
      </c>
      <c r="S16" t="s">
        <v>38</v>
      </c>
      <c r="T16" s="72"/>
      <c r="W16" s="59" t="s">
        <v>39</v>
      </c>
      <c r="X16" s="78">
        <f>AVERAGE(L4:P4)+'Forecasted Portable Usage (MAY)'!O28+AVERAGE(L6:P6)+AVERAGE(L7:P7)</f>
        <v>0.71728971962616828</v>
      </c>
      <c r="Y16" s="78">
        <f>'Forecasted Portable Usage (MAY)'!O51</f>
        <v>0.24532710280373832</v>
      </c>
      <c r="Z16" s="78">
        <v>0.25</v>
      </c>
      <c r="AA16" s="78">
        <v>1</v>
      </c>
      <c r="AB16" s="40"/>
    </row>
    <row r="17" spans="1:28" ht="14.4" x14ac:dyDescent="0.3">
      <c r="A17" s="144"/>
      <c r="B17" s="145"/>
      <c r="C17" s="145"/>
      <c r="D17" s="145"/>
      <c r="E17" s="145"/>
      <c r="F17" s="145"/>
      <c r="G17" s="146"/>
      <c r="I17" s="76"/>
      <c r="J17" s="76"/>
      <c r="K17" s="45"/>
      <c r="L17" s="64" t="s">
        <v>40</v>
      </c>
      <c r="M17" s="64"/>
      <c r="N17" s="64"/>
      <c r="O17" s="64" t="s">
        <v>41</v>
      </c>
      <c r="P17" s="64">
        <f>ROUND((214/7)*4,0)</f>
        <v>122</v>
      </c>
      <c r="T17" s="72"/>
      <c r="W17" s="59" t="s">
        <v>42</v>
      </c>
      <c r="X17" s="78">
        <f>X16*4/5</f>
        <v>0.57383177570093458</v>
      </c>
      <c r="Y17" s="78">
        <f>'Forecasted Portable Usage (MAY)'!W51</f>
        <v>0.19626168224299062</v>
      </c>
      <c r="Z17" s="78">
        <v>0.2</v>
      </c>
      <c r="AA17" s="78">
        <v>1</v>
      </c>
      <c r="AB17" s="40"/>
    </row>
    <row r="18" spans="1:28" ht="14.4" x14ac:dyDescent="0.3">
      <c r="A18" s="144"/>
      <c r="B18" s="145"/>
      <c r="C18" s="145"/>
      <c r="D18" s="145"/>
      <c r="E18" s="145"/>
      <c r="F18" s="145"/>
      <c r="G18" s="146"/>
      <c r="I18" s="76"/>
      <c r="J18" s="76"/>
      <c r="K18" s="45"/>
      <c r="T18" s="72"/>
    </row>
    <row r="19" spans="1:28" ht="14.4" x14ac:dyDescent="0.3">
      <c r="A19" s="144"/>
      <c r="B19" s="145"/>
      <c r="C19" s="145"/>
      <c r="D19" s="145"/>
      <c r="E19" s="145"/>
      <c r="F19" s="145"/>
      <c r="G19" s="146"/>
      <c r="I19" s="76"/>
      <c r="J19" s="76"/>
      <c r="K19" s="45"/>
      <c r="T19" s="72"/>
    </row>
    <row r="20" spans="1:28" ht="14.4" x14ac:dyDescent="0.3">
      <c r="A20" s="144"/>
      <c r="B20" s="145"/>
      <c r="C20" s="145"/>
      <c r="D20" s="145"/>
      <c r="E20" s="145"/>
      <c r="F20" s="145"/>
      <c r="G20" s="146"/>
      <c r="I20" s="76"/>
      <c r="J20" s="76"/>
      <c r="K20" s="45"/>
      <c r="T20" s="72"/>
      <c r="W20" s="62"/>
    </row>
    <row r="21" spans="1:28" ht="14.4" x14ac:dyDescent="0.3">
      <c r="A21" s="147"/>
      <c r="B21" s="148"/>
      <c r="C21" s="148"/>
      <c r="D21" s="148"/>
      <c r="E21" s="148"/>
      <c r="F21" s="148"/>
      <c r="G21" s="149"/>
      <c r="I21" s="76"/>
      <c r="J21" s="76"/>
      <c r="K21" s="45"/>
      <c r="T21" s="72"/>
    </row>
    <row r="22" spans="1:28" ht="15" customHeight="1" x14ac:dyDescent="0.3">
      <c r="K22" s="46"/>
      <c r="L22" s="47"/>
      <c r="M22" s="47"/>
      <c r="N22" s="47"/>
      <c r="O22" s="47"/>
      <c r="P22" s="47"/>
      <c r="Q22" s="47"/>
      <c r="R22" s="47"/>
      <c r="S22" s="47"/>
      <c r="T22" s="74"/>
    </row>
    <row r="23" spans="1:28" ht="14.4" x14ac:dyDescent="0.3"/>
    <row r="24" spans="1:28" ht="14.4" x14ac:dyDescent="0.3"/>
    <row r="25" spans="1:28" ht="19.8" x14ac:dyDescent="0.4">
      <c r="A25" s="79" t="s">
        <v>43</v>
      </c>
      <c r="B25" s="65"/>
      <c r="C25" s="65"/>
      <c r="D25" s="65"/>
      <c r="E25" s="65"/>
      <c r="F25" s="65"/>
      <c r="G25" s="66"/>
      <c r="I25" s="75"/>
      <c r="J25" s="75"/>
      <c r="K25" s="61" t="s">
        <v>44</v>
      </c>
    </row>
    <row r="26" spans="1:28" ht="14.4" x14ac:dyDescent="0.3">
      <c r="A26" s="80"/>
      <c r="B26" s="81">
        <v>2021</v>
      </c>
      <c r="C26" s="81">
        <v>2022</v>
      </c>
      <c r="D26" s="81">
        <v>2023</v>
      </c>
      <c r="E26" s="81">
        <v>2024</v>
      </c>
      <c r="F26" s="81">
        <v>2025</v>
      </c>
      <c r="G26" s="82" t="s">
        <v>1</v>
      </c>
      <c r="K26" t="s">
        <v>45</v>
      </c>
    </row>
    <row r="27" spans="1:28" ht="14.4" x14ac:dyDescent="0.3">
      <c r="A27" s="80" t="s">
        <v>2</v>
      </c>
      <c r="B27" s="93">
        <f>B3+COUNTIF('Unavailability Data'!DR6:LW6,"H")</f>
        <v>179</v>
      </c>
      <c r="C27" s="93">
        <f>C3+COUNTIF('Unavailability Data'!DR15:LW15,"H")</f>
        <v>150</v>
      </c>
      <c r="D27" s="93">
        <f>D3+COUNTIF('Unavailability Data'!DR24:LW24,"H")</f>
        <v>122</v>
      </c>
      <c r="E27" s="93">
        <f>E3+COUNTIF('Unavailability Data'!DS33:LX33,"H")</f>
        <v>108</v>
      </c>
      <c r="F27" s="93">
        <f>F3+COUNTIF('Unavailability Data'!DR42:LW42,"H")+COUNTIF('Unavailability Data'!DR42:LW42,"P")</f>
        <v>84</v>
      </c>
      <c r="G27" s="84">
        <f>AVERAGE(B27:F27)</f>
        <v>128.6</v>
      </c>
      <c r="K27" s="63" t="s">
        <v>46</v>
      </c>
    </row>
    <row r="28" spans="1:28" ht="14.4" x14ac:dyDescent="0.3">
      <c r="A28" s="80" t="s">
        <v>5</v>
      </c>
      <c r="B28" s="93">
        <f>B4+COUNTIF('Unavailability Data'!DR7:LW7,"H")</f>
        <v>191</v>
      </c>
      <c r="C28" s="93">
        <f>C4+COUNTIF('Unavailability Data'!DR16:LW16,"H")</f>
        <v>80</v>
      </c>
      <c r="D28" s="93">
        <f>D4+COUNTIF('Unavailability Data'!DR25:LW25,"H")</f>
        <v>100</v>
      </c>
      <c r="E28" s="93">
        <f>E4+COUNTIF('Unavailability Data'!DS34:LX34,"H")</f>
        <v>40</v>
      </c>
      <c r="F28" s="93">
        <f>F4+COUNTIF('Unavailability Data'!DR43:LW43,"H")+COUNTIF('Unavailability Data'!DR43:LW43,"P")</f>
        <v>42</v>
      </c>
      <c r="G28" s="84">
        <f t="shared" ref="G28:G30" si="8">AVERAGE(B28:F28)</f>
        <v>90.6</v>
      </c>
      <c r="K28" s="63" t="s">
        <v>47</v>
      </c>
    </row>
    <row r="29" spans="1:28" ht="14.4" x14ac:dyDescent="0.3">
      <c r="A29" s="80" t="s">
        <v>12</v>
      </c>
      <c r="B29" s="93">
        <f>B5+COUNTIF('Unavailability Data'!DR8:LW8,"H")</f>
        <v>196</v>
      </c>
      <c r="C29" s="93">
        <f>C5+COUNTIF('Unavailability Data'!DR17:LW17,"H")</f>
        <v>95</v>
      </c>
      <c r="D29" s="93">
        <f>D5+COUNTIF('Unavailability Data'!DR26:LW26,"H")</f>
        <v>141</v>
      </c>
      <c r="E29" s="93">
        <f>E5+COUNTIF('Unavailability Data'!DS35:LX35,"H")</f>
        <v>150</v>
      </c>
      <c r="F29" s="93">
        <f>F5+COUNTIF('Unavailability Data'!DR44:LW44,"H")+COUNTIF('Unavailability Data'!DR44:LW44,"P")</f>
        <v>88</v>
      </c>
      <c r="G29" s="84">
        <f t="shared" si="8"/>
        <v>134</v>
      </c>
      <c r="K29" s="63" t="s">
        <v>48</v>
      </c>
    </row>
    <row r="30" spans="1:28" ht="14.4" x14ac:dyDescent="0.3">
      <c r="A30" s="85" t="s">
        <v>14</v>
      </c>
      <c r="B30" s="99">
        <f>B6+COUNTIF('Unavailability Data'!DR9:LW9,"H")</f>
        <v>0</v>
      </c>
      <c r="C30" s="99">
        <f>C6+COUNTIF('Unavailability Data'!DR18:LW18,"H")</f>
        <v>136</v>
      </c>
      <c r="D30" s="99">
        <f>D6+COUNTIF('Unavailability Data'!DR27:LW27,"H")</f>
        <v>214</v>
      </c>
      <c r="E30" s="99">
        <f>E6+COUNTIF('Unavailability Data'!DS36:LX36,"H")</f>
        <v>0</v>
      </c>
      <c r="F30" s="99">
        <f>F6+COUNTIF('Unavailability Data'!DR45:LW45,"H")+COUNTIF('Unavailability Data'!DR45:LW45,"P")</f>
        <v>196</v>
      </c>
      <c r="G30" s="94">
        <f t="shared" si="8"/>
        <v>109.2</v>
      </c>
      <c r="K30" t="s">
        <v>49</v>
      </c>
    </row>
    <row r="31" spans="1:28" ht="14.4" x14ac:dyDescent="0.3">
      <c r="A31" s="96" t="s">
        <v>16</v>
      </c>
      <c r="B31" s="100">
        <f t="shared" ref="B31:F31" si="9">SUM(B27:B30)</f>
        <v>566</v>
      </c>
      <c r="C31" s="100">
        <f t="shared" si="9"/>
        <v>461</v>
      </c>
      <c r="D31" s="100">
        <f t="shared" si="9"/>
        <v>577</v>
      </c>
      <c r="E31" s="100">
        <f t="shared" si="9"/>
        <v>298</v>
      </c>
      <c r="F31" s="100">
        <f t="shared" si="9"/>
        <v>410</v>
      </c>
      <c r="G31" s="101">
        <f>AVERAGE(B31:F31)</f>
        <v>462.4</v>
      </c>
      <c r="K31" t="s">
        <v>50</v>
      </c>
    </row>
    <row r="32" spans="1:28" ht="19.8" x14ac:dyDescent="0.4">
      <c r="A32" s="150" t="s">
        <v>18</v>
      </c>
      <c r="B32" s="151"/>
      <c r="C32" s="151"/>
      <c r="D32" s="151"/>
      <c r="E32" s="151"/>
      <c r="F32" s="151"/>
      <c r="G32" s="152"/>
      <c r="I32" s="75"/>
      <c r="J32" s="75"/>
    </row>
    <row r="33" spans="1:14" ht="14.4" x14ac:dyDescent="0.3">
      <c r="A33" s="80"/>
      <c r="B33" s="81">
        <v>2021</v>
      </c>
      <c r="C33" s="81">
        <v>2022</v>
      </c>
      <c r="D33" s="81">
        <v>2023</v>
      </c>
      <c r="E33" s="81">
        <v>2024</v>
      </c>
      <c r="F33" s="81">
        <v>2025</v>
      </c>
      <c r="G33" s="82" t="s">
        <v>1</v>
      </c>
      <c r="K33" s="134"/>
    </row>
    <row r="34" spans="1:14" ht="19.8" x14ac:dyDescent="0.4">
      <c r="A34" s="80" t="s">
        <v>20</v>
      </c>
      <c r="B34" s="91">
        <f>B27/214</f>
        <v>0.83644859813084116</v>
      </c>
      <c r="C34" s="91">
        <f t="shared" ref="C34:F34" si="10">C27/214</f>
        <v>0.7009345794392523</v>
      </c>
      <c r="D34" s="91">
        <f t="shared" si="10"/>
        <v>0.57009345794392519</v>
      </c>
      <c r="E34" s="91">
        <f t="shared" si="10"/>
        <v>0.50467289719626163</v>
      </c>
      <c r="F34" s="91">
        <f t="shared" si="10"/>
        <v>0.3925233644859813</v>
      </c>
      <c r="G34" s="92">
        <f>AVERAGE(B34:E34)</f>
        <v>0.65303738317756999</v>
      </c>
      <c r="K34" s="75"/>
      <c r="L34" s="75"/>
      <c r="M34" s="75"/>
      <c r="N34" s="75"/>
    </row>
    <row r="35" spans="1:14" ht="14.4" x14ac:dyDescent="0.3">
      <c r="A35" s="80" t="s">
        <v>22</v>
      </c>
      <c r="B35" s="91">
        <f t="shared" ref="B35:F35" si="11">B28/214</f>
        <v>0.89252336448598135</v>
      </c>
      <c r="C35" s="91">
        <f t="shared" si="11"/>
        <v>0.37383177570093457</v>
      </c>
      <c r="D35" s="91">
        <f t="shared" si="11"/>
        <v>0.46728971962616822</v>
      </c>
      <c r="E35" s="91">
        <f t="shared" si="11"/>
        <v>0.18691588785046728</v>
      </c>
      <c r="F35" s="91">
        <f t="shared" si="11"/>
        <v>0.19626168224299065</v>
      </c>
      <c r="G35" s="92">
        <f>AVERAGE(B35:E35)</f>
        <v>0.48014018691588789</v>
      </c>
    </row>
    <row r="36" spans="1:14" ht="14.4" x14ac:dyDescent="0.3">
      <c r="A36" s="80" t="s">
        <v>25</v>
      </c>
      <c r="B36" s="91">
        <f t="shared" ref="B36:F36" si="12">B29/214</f>
        <v>0.91588785046728971</v>
      </c>
      <c r="C36" s="91">
        <f t="shared" si="12"/>
        <v>0.44392523364485981</v>
      </c>
      <c r="D36" s="91">
        <f t="shared" si="12"/>
        <v>0.65887850467289721</v>
      </c>
      <c r="E36" s="91">
        <f t="shared" si="12"/>
        <v>0.7009345794392523</v>
      </c>
      <c r="F36" s="91">
        <f t="shared" si="12"/>
        <v>0.41121495327102803</v>
      </c>
      <c r="G36" s="92">
        <f>AVERAGE(B36:E36)</f>
        <v>0.67990654205607481</v>
      </c>
    </row>
    <row r="37" spans="1:14" ht="14.4" x14ac:dyDescent="0.3">
      <c r="A37" s="85" t="s">
        <v>27</v>
      </c>
      <c r="B37" s="91">
        <f t="shared" ref="B37:F37" si="13">B30/214</f>
        <v>0</v>
      </c>
      <c r="C37" s="91">
        <f t="shared" si="13"/>
        <v>0.63551401869158874</v>
      </c>
      <c r="D37" s="91">
        <f t="shared" si="13"/>
        <v>1</v>
      </c>
      <c r="E37" s="91">
        <f t="shared" si="13"/>
        <v>0</v>
      </c>
      <c r="F37" s="91">
        <f t="shared" si="13"/>
        <v>0.91588785046728971</v>
      </c>
      <c r="G37" s="92">
        <f>AVERAGE(B37:E37)</f>
        <v>0.40887850467289721</v>
      </c>
    </row>
    <row r="38" spans="1:14" ht="15" customHeight="1" x14ac:dyDescent="0.3">
      <c r="A38" s="141" t="s">
        <v>30</v>
      </c>
      <c r="B38" s="142"/>
      <c r="C38" s="142"/>
      <c r="D38" s="142"/>
      <c r="E38" s="142"/>
      <c r="F38" s="142"/>
      <c r="G38" s="143"/>
      <c r="I38" s="76"/>
      <c r="J38" s="76"/>
    </row>
    <row r="39" spans="1:14" ht="14.4" x14ac:dyDescent="0.3">
      <c r="A39" s="144"/>
      <c r="B39" s="145"/>
      <c r="C39" s="145"/>
      <c r="D39" s="145"/>
      <c r="E39" s="145"/>
      <c r="F39" s="145"/>
      <c r="G39" s="146"/>
      <c r="I39" s="76"/>
      <c r="J39" s="76"/>
    </row>
    <row r="40" spans="1:14" ht="14.4" x14ac:dyDescent="0.3">
      <c r="A40" s="144"/>
      <c r="B40" s="145"/>
      <c r="C40" s="145"/>
      <c r="D40" s="145"/>
      <c r="E40" s="145"/>
      <c r="F40" s="145"/>
      <c r="G40" s="146"/>
      <c r="I40" s="76"/>
      <c r="J40" s="76"/>
      <c r="K40" s="76"/>
      <c r="L40" s="76"/>
      <c r="M40" s="76"/>
      <c r="N40" s="76"/>
    </row>
    <row r="41" spans="1:14" ht="14.4" x14ac:dyDescent="0.3">
      <c r="A41" s="144"/>
      <c r="B41" s="145"/>
      <c r="C41" s="145"/>
      <c r="D41" s="145"/>
      <c r="E41" s="145"/>
      <c r="F41" s="145"/>
      <c r="G41" s="146"/>
      <c r="I41" s="76"/>
      <c r="J41" s="76"/>
      <c r="K41" s="76"/>
      <c r="L41" s="76"/>
      <c r="M41" s="76"/>
      <c r="N41" s="76"/>
    </row>
    <row r="42" spans="1:14" ht="14.4" x14ac:dyDescent="0.3">
      <c r="A42" s="144"/>
      <c r="B42" s="145"/>
      <c r="C42" s="145"/>
      <c r="D42" s="145"/>
      <c r="E42" s="145"/>
      <c r="F42" s="145"/>
      <c r="G42" s="146"/>
      <c r="I42" s="76"/>
      <c r="J42" s="76"/>
      <c r="K42" s="76"/>
      <c r="L42" s="76"/>
      <c r="M42" s="76"/>
      <c r="N42" s="76"/>
    </row>
    <row r="43" spans="1:14" ht="14.4" x14ac:dyDescent="0.3">
      <c r="A43" s="144"/>
      <c r="B43" s="145"/>
      <c r="C43" s="145"/>
      <c r="D43" s="145"/>
      <c r="E43" s="145"/>
      <c r="F43" s="145"/>
      <c r="G43" s="146"/>
      <c r="I43" s="76"/>
      <c r="J43" s="76"/>
      <c r="K43" s="76"/>
      <c r="L43" s="76"/>
      <c r="M43" s="76"/>
      <c r="N43" s="76"/>
    </row>
    <row r="44" spans="1:14" ht="14.4" x14ac:dyDescent="0.3">
      <c r="A44" s="144"/>
      <c r="B44" s="145"/>
      <c r="C44" s="145"/>
      <c r="D44" s="145"/>
      <c r="E44" s="145"/>
      <c r="F44" s="145"/>
      <c r="G44" s="146"/>
      <c r="I44" s="76"/>
      <c r="J44" s="76"/>
      <c r="K44" s="76"/>
      <c r="L44" s="76"/>
      <c r="M44" s="76"/>
      <c r="N44" s="76"/>
    </row>
    <row r="45" spans="1:14" ht="14.4" x14ac:dyDescent="0.3">
      <c r="A45" s="147"/>
      <c r="B45" s="148"/>
      <c r="C45" s="148"/>
      <c r="D45" s="148"/>
      <c r="E45" s="148"/>
      <c r="F45" s="148"/>
      <c r="G45" s="149"/>
      <c r="I45" s="76"/>
      <c r="J45" s="76"/>
      <c r="K45" s="76"/>
      <c r="L45" s="76"/>
      <c r="M45" s="76"/>
      <c r="N45" s="76"/>
    </row>
    <row r="46" spans="1:14" ht="15" customHeight="1" x14ac:dyDescent="0.3">
      <c r="K46" s="76"/>
      <c r="L46" s="76"/>
      <c r="M46" s="76"/>
      <c r="N46" s="76"/>
    </row>
    <row r="47" spans="1:14" ht="15" customHeight="1" x14ac:dyDescent="0.3">
      <c r="K47" s="76"/>
      <c r="L47" s="76"/>
      <c r="M47" s="76"/>
      <c r="N47" s="76"/>
    </row>
    <row r="48" spans="1:14" ht="14.4" x14ac:dyDescent="0.3"/>
    <row r="49" spans="1:7" ht="19.8" x14ac:dyDescent="0.4">
      <c r="A49" s="79" t="s">
        <v>51</v>
      </c>
      <c r="B49" s="65"/>
      <c r="C49" s="65"/>
      <c r="D49" s="65"/>
      <c r="E49" s="65"/>
      <c r="F49" s="65"/>
      <c r="G49" s="66"/>
    </row>
    <row r="50" spans="1:7" ht="14.4" x14ac:dyDescent="0.3">
      <c r="A50" s="80"/>
      <c r="B50" s="81">
        <v>2021</v>
      </c>
      <c r="C50" s="81">
        <v>2022</v>
      </c>
      <c r="D50" s="81">
        <v>2023</v>
      </c>
      <c r="E50" s="81">
        <v>2024</v>
      </c>
      <c r="F50" s="81">
        <v>2025</v>
      </c>
      <c r="G50" s="82" t="s">
        <v>1</v>
      </c>
    </row>
    <row r="51" spans="1:7" ht="14.4" x14ac:dyDescent="0.3">
      <c r="A51" s="80" t="s">
        <v>2</v>
      </c>
      <c r="B51" s="83">
        <f>COUNTIF('Unavailability Data'!DR6:LW6,"M")</f>
        <v>0</v>
      </c>
      <c r="C51" s="83">
        <f>COUNTIF('Unavailability Data'!DR15:LW15,"M")</f>
        <v>0</v>
      </c>
      <c r="D51" s="83">
        <f>COUNTIF('Unavailability Data'!DR24:LW24,"M")</f>
        <v>40</v>
      </c>
      <c r="E51" s="83">
        <f>COUNTIF('Unavailability Data'!DS33:LX33,"M")</f>
        <v>40</v>
      </c>
      <c r="F51" s="83">
        <f>COUNTIF('Unavailability Data'!DR42:LW42,"M")</f>
        <v>32</v>
      </c>
      <c r="G51" s="84">
        <f>AVERAGE(B51:F51)</f>
        <v>22.4</v>
      </c>
    </row>
    <row r="52" spans="1:7" ht="14.4" x14ac:dyDescent="0.3">
      <c r="A52" s="80" t="s">
        <v>5</v>
      </c>
      <c r="B52" s="83">
        <f>COUNTIF('Unavailability Data'!DR7:LW7,"M")</f>
        <v>0</v>
      </c>
      <c r="C52" s="83">
        <f>COUNTIF('Unavailability Data'!DR16:LW16,"M")</f>
        <v>13</v>
      </c>
      <c r="D52" s="83">
        <f>COUNTIF('Unavailability Data'!DR25:LW25,"M")</f>
        <v>0</v>
      </c>
      <c r="E52" s="83">
        <f>COUNTIF('Unavailability Data'!DS34:LX34,"M")</f>
        <v>24</v>
      </c>
      <c r="F52" s="83">
        <f>COUNTIF('Unavailability Data'!DR43:LW43,"M")</f>
        <v>0</v>
      </c>
      <c r="G52" s="84">
        <f t="shared" ref="G52:G54" si="14">AVERAGE(B52:F52)</f>
        <v>7.4</v>
      </c>
    </row>
    <row r="53" spans="1:7" ht="14.4" x14ac:dyDescent="0.3">
      <c r="A53" s="80" t="s">
        <v>12</v>
      </c>
      <c r="B53" s="83">
        <f>COUNTIF('Unavailability Data'!DR8:LW8,"M")</f>
        <v>0</v>
      </c>
      <c r="C53" s="83">
        <f>COUNTIF('Unavailability Data'!DR17:LW17,"M")</f>
        <v>0</v>
      </c>
      <c r="D53" s="83">
        <f>COUNTIF('Unavailability Data'!DR26:LW26,"M")</f>
        <v>0</v>
      </c>
      <c r="E53" s="83">
        <f>COUNTIF('Unavailability Data'!DS35:LX35,"M")</f>
        <v>0</v>
      </c>
      <c r="F53" s="83">
        <f>COUNTIF('Unavailability Data'!DR44:LW44,"M")</f>
        <v>35</v>
      </c>
      <c r="G53" s="84">
        <f t="shared" si="14"/>
        <v>7</v>
      </c>
    </row>
    <row r="54" spans="1:7" ht="14.4" x14ac:dyDescent="0.3">
      <c r="A54" s="85" t="s">
        <v>14</v>
      </c>
      <c r="B54" s="86">
        <f>COUNTIF('Unavailability Data'!DR9:LW9,"M")</f>
        <v>0</v>
      </c>
      <c r="C54" s="86">
        <f>COUNTIF('Unavailability Data'!DR18:LW18,"M")</f>
        <v>0</v>
      </c>
      <c r="D54" s="86">
        <f>COUNTIF('Unavailability Data'!DR27:LW27,"M")</f>
        <v>0</v>
      </c>
      <c r="E54" s="86">
        <f>COUNTIF('Unavailability Data'!DS36:LX36,"M")</f>
        <v>0</v>
      </c>
      <c r="F54" s="86">
        <f>COUNTIF('Unavailability Data'!DR45:LW45,"M")</f>
        <v>7</v>
      </c>
      <c r="G54" s="86">
        <f t="shared" si="14"/>
        <v>1.4</v>
      </c>
    </row>
    <row r="55" spans="1:7" ht="14.4" x14ac:dyDescent="0.3">
      <c r="A55" s="96" t="s">
        <v>16</v>
      </c>
      <c r="B55" s="100">
        <f t="shared" ref="B55:F55" si="15">SUM(B51:B54)</f>
        <v>0</v>
      </c>
      <c r="C55" s="100">
        <f t="shared" si="15"/>
        <v>13</v>
      </c>
      <c r="D55" s="100">
        <f t="shared" si="15"/>
        <v>40</v>
      </c>
      <c r="E55" s="100">
        <f t="shared" si="15"/>
        <v>64</v>
      </c>
      <c r="F55" s="100">
        <f t="shared" si="15"/>
        <v>74</v>
      </c>
      <c r="G55" s="102">
        <f>AVERAGE(B55:F55)</f>
        <v>38.200000000000003</v>
      </c>
    </row>
    <row r="56" spans="1:7" ht="19.8" x14ac:dyDescent="0.4">
      <c r="A56" s="90" t="s">
        <v>18</v>
      </c>
      <c r="B56" s="67"/>
      <c r="C56" s="67"/>
      <c r="D56" s="67"/>
      <c r="E56" s="67"/>
      <c r="F56" s="67"/>
      <c r="G56" s="68"/>
    </row>
    <row r="57" spans="1:7" ht="14.4" x14ac:dyDescent="0.3">
      <c r="A57" s="80"/>
      <c r="B57" s="81">
        <v>2021</v>
      </c>
      <c r="C57" s="81">
        <v>2022</v>
      </c>
      <c r="D57" s="81">
        <v>2023</v>
      </c>
      <c r="E57" s="81">
        <v>2024</v>
      </c>
      <c r="F57" s="81">
        <v>2025</v>
      </c>
      <c r="G57" s="82" t="s">
        <v>1</v>
      </c>
    </row>
    <row r="58" spans="1:7" ht="14.4" x14ac:dyDescent="0.3">
      <c r="A58" s="80" t="s">
        <v>20</v>
      </c>
      <c r="B58" s="91">
        <f>B51/214</f>
        <v>0</v>
      </c>
      <c r="C58" s="91">
        <f t="shared" ref="C58:F58" si="16">C51/214</f>
        <v>0</v>
      </c>
      <c r="D58" s="91">
        <f t="shared" si="16"/>
        <v>0.18691588785046728</v>
      </c>
      <c r="E58" s="91">
        <f t="shared" si="16"/>
        <v>0.18691588785046728</v>
      </c>
      <c r="F58" s="91">
        <f t="shared" si="16"/>
        <v>0.14953271028037382</v>
      </c>
      <c r="G58" s="92">
        <f>AVERAGE(B58:F58)</f>
        <v>0.10467289719626167</v>
      </c>
    </row>
    <row r="59" spans="1:7" ht="14.4" x14ac:dyDescent="0.3">
      <c r="A59" s="80" t="s">
        <v>22</v>
      </c>
      <c r="B59" s="91">
        <f t="shared" ref="B59:F59" si="17">B52/214</f>
        <v>0</v>
      </c>
      <c r="C59" s="91">
        <f t="shared" si="17"/>
        <v>6.0747663551401869E-2</v>
      </c>
      <c r="D59" s="91">
        <f t="shared" si="17"/>
        <v>0</v>
      </c>
      <c r="E59" s="91">
        <f t="shared" si="17"/>
        <v>0.11214953271028037</v>
      </c>
      <c r="F59" s="91">
        <f t="shared" si="17"/>
        <v>0</v>
      </c>
      <c r="G59" s="92">
        <f t="shared" ref="G59:G60" si="18">AVERAGE(B59:F59)</f>
        <v>3.4579439252336447E-2</v>
      </c>
    </row>
    <row r="60" spans="1:7" ht="14.4" x14ac:dyDescent="0.3">
      <c r="A60" s="80" t="s">
        <v>25</v>
      </c>
      <c r="B60" s="91">
        <f t="shared" ref="B60:F60" si="19">B53/214</f>
        <v>0</v>
      </c>
      <c r="C60" s="91">
        <f t="shared" si="19"/>
        <v>0</v>
      </c>
      <c r="D60" s="91">
        <f t="shared" si="19"/>
        <v>0</v>
      </c>
      <c r="E60" s="91">
        <f t="shared" si="19"/>
        <v>0</v>
      </c>
      <c r="F60" s="91">
        <f t="shared" si="19"/>
        <v>0.16355140186915887</v>
      </c>
      <c r="G60" s="92">
        <f t="shared" si="18"/>
        <v>3.2710280373831772E-2</v>
      </c>
    </row>
    <row r="61" spans="1:7" ht="14.4" x14ac:dyDescent="0.3">
      <c r="A61" s="85" t="s">
        <v>27</v>
      </c>
      <c r="B61" s="91">
        <f t="shared" ref="B61:F61" si="20">B54/214</f>
        <v>0</v>
      </c>
      <c r="C61" s="91">
        <f t="shared" si="20"/>
        <v>0</v>
      </c>
      <c r="D61" s="91">
        <f t="shared" si="20"/>
        <v>0</v>
      </c>
      <c r="E61" s="91">
        <f t="shared" si="20"/>
        <v>0</v>
      </c>
      <c r="F61" s="91">
        <f t="shared" si="20"/>
        <v>3.2710280373831772E-2</v>
      </c>
      <c r="G61" s="92">
        <f>AVERAGE(B61:F61)</f>
        <v>6.5420560747663547E-3</v>
      </c>
    </row>
    <row r="62" spans="1:7" ht="14.4" x14ac:dyDescent="0.3">
      <c r="A62" s="141" t="s">
        <v>30</v>
      </c>
      <c r="B62" s="142"/>
      <c r="C62" s="142"/>
      <c r="D62" s="142"/>
      <c r="E62" s="142"/>
      <c r="F62" s="142"/>
      <c r="G62" s="143"/>
    </row>
    <row r="63" spans="1:7" ht="14.4" x14ac:dyDescent="0.3">
      <c r="A63" s="144"/>
      <c r="B63" s="145"/>
      <c r="C63" s="145"/>
      <c r="D63" s="145"/>
      <c r="E63" s="145"/>
      <c r="F63" s="145"/>
      <c r="G63" s="146"/>
    </row>
    <row r="64" spans="1:7" ht="14.4" x14ac:dyDescent="0.3">
      <c r="A64" s="144"/>
      <c r="B64" s="145"/>
      <c r="C64" s="145"/>
      <c r="D64" s="145"/>
      <c r="E64" s="145"/>
      <c r="F64" s="145"/>
      <c r="G64" s="146"/>
    </row>
    <row r="65" spans="1:7" ht="14.4" x14ac:dyDescent="0.3">
      <c r="A65" s="144"/>
      <c r="B65" s="145"/>
      <c r="C65" s="145"/>
      <c r="D65" s="145"/>
      <c r="E65" s="145"/>
      <c r="F65" s="145"/>
      <c r="G65" s="146"/>
    </row>
    <row r="66" spans="1:7" ht="14.4" x14ac:dyDescent="0.3">
      <c r="A66" s="144"/>
      <c r="B66" s="145"/>
      <c r="C66" s="145"/>
      <c r="D66" s="145"/>
      <c r="E66" s="145"/>
      <c r="F66" s="145"/>
      <c r="G66" s="146"/>
    </row>
    <row r="67" spans="1:7" ht="14.4" x14ac:dyDescent="0.3">
      <c r="A67" s="144"/>
      <c r="B67" s="145"/>
      <c r="C67" s="145"/>
      <c r="D67" s="145"/>
      <c r="E67" s="145"/>
      <c r="F67" s="145"/>
      <c r="G67" s="146"/>
    </row>
    <row r="68" spans="1:7" ht="14.4" x14ac:dyDescent="0.3">
      <c r="A68" s="144"/>
      <c r="B68" s="145"/>
      <c r="C68" s="145"/>
      <c r="D68" s="145"/>
      <c r="E68" s="145"/>
      <c r="F68" s="145"/>
      <c r="G68" s="146"/>
    </row>
    <row r="69" spans="1:7" ht="14.4" x14ac:dyDescent="0.3">
      <c r="A69" s="147"/>
      <c r="B69" s="148"/>
      <c r="C69" s="148"/>
      <c r="D69" s="148"/>
      <c r="E69" s="148"/>
      <c r="F69" s="148"/>
      <c r="G69" s="149"/>
    </row>
    <row r="72" spans="1:7" ht="14.4" x14ac:dyDescent="0.3"/>
    <row r="73" spans="1:7" ht="19.8" x14ac:dyDescent="0.4">
      <c r="A73" s="79" t="s">
        <v>52</v>
      </c>
      <c r="B73" s="65"/>
      <c r="C73" s="65"/>
      <c r="D73" s="65"/>
      <c r="E73" s="65"/>
      <c r="F73" s="65"/>
      <c r="G73" s="66"/>
    </row>
    <row r="74" spans="1:7" ht="14.4" x14ac:dyDescent="0.3">
      <c r="A74" s="80"/>
      <c r="B74" s="81">
        <v>2021</v>
      </c>
      <c r="C74" s="81">
        <v>2022</v>
      </c>
      <c r="D74" s="81">
        <v>2023</v>
      </c>
      <c r="E74" s="81">
        <v>2024</v>
      </c>
      <c r="F74" s="81">
        <v>2025</v>
      </c>
      <c r="G74" s="82" t="s">
        <v>1</v>
      </c>
    </row>
    <row r="75" spans="1:7" ht="14.4" x14ac:dyDescent="0.3">
      <c r="A75" s="80" t="s">
        <v>2</v>
      </c>
      <c r="B75" s="93">
        <f t="shared" ref="B75:F75" si="21">B27+B51</f>
        <v>179</v>
      </c>
      <c r="C75" s="93">
        <f t="shared" si="21"/>
        <v>150</v>
      </c>
      <c r="D75" s="93">
        <f t="shared" si="21"/>
        <v>162</v>
      </c>
      <c r="E75" s="93">
        <f t="shared" si="21"/>
        <v>148</v>
      </c>
      <c r="F75" s="93">
        <f t="shared" si="21"/>
        <v>116</v>
      </c>
      <c r="G75" s="84">
        <f>AVERAGE(B75:F75)</f>
        <v>151</v>
      </c>
    </row>
    <row r="76" spans="1:7" ht="14.4" x14ac:dyDescent="0.3">
      <c r="A76" s="80" t="s">
        <v>5</v>
      </c>
      <c r="B76" s="93">
        <f t="shared" ref="B76:F78" si="22">B28+B52</f>
        <v>191</v>
      </c>
      <c r="C76" s="93">
        <f t="shared" si="22"/>
        <v>93</v>
      </c>
      <c r="D76" s="93">
        <f t="shared" si="22"/>
        <v>100</v>
      </c>
      <c r="E76" s="93">
        <f t="shared" si="22"/>
        <v>64</v>
      </c>
      <c r="F76" s="93">
        <f t="shared" si="22"/>
        <v>42</v>
      </c>
      <c r="G76" s="84">
        <f t="shared" ref="G76:G78" si="23">AVERAGE(B76:F76)</f>
        <v>98</v>
      </c>
    </row>
    <row r="77" spans="1:7" ht="14.4" x14ac:dyDescent="0.3">
      <c r="A77" s="80" t="s">
        <v>12</v>
      </c>
      <c r="B77" s="93">
        <f t="shared" si="22"/>
        <v>196</v>
      </c>
      <c r="C77" s="93">
        <f t="shared" si="22"/>
        <v>95</v>
      </c>
      <c r="D77" s="93">
        <f t="shared" si="22"/>
        <v>141</v>
      </c>
      <c r="E77" s="93">
        <f t="shared" si="22"/>
        <v>150</v>
      </c>
      <c r="F77" s="93">
        <f t="shared" si="22"/>
        <v>123</v>
      </c>
      <c r="G77" s="84">
        <f t="shared" si="23"/>
        <v>141</v>
      </c>
    </row>
    <row r="78" spans="1:7" ht="14.4" x14ac:dyDescent="0.3">
      <c r="A78" s="85" t="s">
        <v>14</v>
      </c>
      <c r="B78" s="99">
        <f t="shared" si="22"/>
        <v>0</v>
      </c>
      <c r="C78" s="99">
        <f t="shared" si="22"/>
        <v>136</v>
      </c>
      <c r="D78" s="99">
        <f t="shared" si="22"/>
        <v>214</v>
      </c>
      <c r="E78" s="99">
        <f t="shared" si="22"/>
        <v>0</v>
      </c>
      <c r="F78" s="99">
        <f t="shared" si="22"/>
        <v>203</v>
      </c>
      <c r="G78" s="94">
        <f t="shared" si="23"/>
        <v>110.6</v>
      </c>
    </row>
    <row r="79" spans="1:7" ht="14.4" x14ac:dyDescent="0.3">
      <c r="A79" s="96" t="s">
        <v>16</v>
      </c>
      <c r="B79" s="100">
        <f t="shared" ref="B79:F79" si="24">SUM(B75:B78)</f>
        <v>566</v>
      </c>
      <c r="C79" s="100">
        <f t="shared" si="24"/>
        <v>474</v>
      </c>
      <c r="D79" s="100">
        <f t="shared" si="24"/>
        <v>617</v>
      </c>
      <c r="E79" s="100">
        <f t="shared" si="24"/>
        <v>362</v>
      </c>
      <c r="F79" s="100">
        <f t="shared" si="24"/>
        <v>484</v>
      </c>
      <c r="G79" s="101">
        <f>AVERAGE(B79:F79)</f>
        <v>500.6</v>
      </c>
    </row>
    <row r="80" spans="1:7" ht="19.8" x14ac:dyDescent="0.4">
      <c r="A80" s="90" t="s">
        <v>18</v>
      </c>
      <c r="B80" s="67"/>
      <c r="C80" s="67"/>
      <c r="D80" s="67"/>
      <c r="E80" s="67"/>
      <c r="F80" s="67"/>
      <c r="G80" s="68"/>
    </row>
    <row r="81" spans="1:7" ht="14.4" x14ac:dyDescent="0.3">
      <c r="A81" s="80"/>
      <c r="B81" s="81">
        <v>2021</v>
      </c>
      <c r="C81" s="81">
        <v>2022</v>
      </c>
      <c r="D81" s="81">
        <v>2023</v>
      </c>
      <c r="E81" s="81">
        <v>2024</v>
      </c>
      <c r="F81" s="81">
        <v>2025</v>
      </c>
      <c r="G81" s="82" t="s">
        <v>1</v>
      </c>
    </row>
    <row r="82" spans="1:7" ht="14.4" x14ac:dyDescent="0.3">
      <c r="A82" s="80" t="s">
        <v>20</v>
      </c>
      <c r="B82" s="91">
        <f>B75/214</f>
        <v>0.83644859813084116</v>
      </c>
      <c r="C82" s="91">
        <f t="shared" ref="C82:F82" si="25">C75/214</f>
        <v>0.7009345794392523</v>
      </c>
      <c r="D82" s="91">
        <f t="shared" si="25"/>
        <v>0.7570093457943925</v>
      </c>
      <c r="E82" s="91">
        <f t="shared" si="25"/>
        <v>0.69158878504672894</v>
      </c>
      <c r="F82" s="91">
        <f t="shared" si="25"/>
        <v>0.54205607476635509</v>
      </c>
      <c r="G82" s="92">
        <f>AVERAGE(B82:E82)</f>
        <v>0.74649532710280375</v>
      </c>
    </row>
    <row r="83" spans="1:7" ht="14.4" x14ac:dyDescent="0.3">
      <c r="A83" s="80" t="s">
        <v>22</v>
      </c>
      <c r="B83" s="91">
        <f t="shared" ref="B83:F83" si="26">B76/214</f>
        <v>0.89252336448598135</v>
      </c>
      <c r="C83" s="91">
        <f t="shared" si="26"/>
        <v>0.43457943925233644</v>
      </c>
      <c r="D83" s="91">
        <f t="shared" si="26"/>
        <v>0.46728971962616822</v>
      </c>
      <c r="E83" s="91">
        <f t="shared" si="26"/>
        <v>0.29906542056074764</v>
      </c>
      <c r="F83" s="91">
        <f t="shared" si="26"/>
        <v>0.19626168224299065</v>
      </c>
      <c r="G83" s="92">
        <f>AVERAGE(B83:E83)</f>
        <v>0.52336448598130836</v>
      </c>
    </row>
    <row r="84" spans="1:7" ht="14.4" x14ac:dyDescent="0.3">
      <c r="A84" s="80" t="s">
        <v>25</v>
      </c>
      <c r="B84" s="91">
        <f t="shared" ref="B84:F84" si="27">B77/214</f>
        <v>0.91588785046728971</v>
      </c>
      <c r="C84" s="91">
        <f t="shared" si="27"/>
        <v>0.44392523364485981</v>
      </c>
      <c r="D84" s="91">
        <f t="shared" si="27"/>
        <v>0.65887850467289721</v>
      </c>
      <c r="E84" s="91">
        <f t="shared" si="27"/>
        <v>0.7009345794392523</v>
      </c>
      <c r="F84" s="91">
        <f t="shared" si="27"/>
        <v>0.57476635514018692</v>
      </c>
      <c r="G84" s="92">
        <f>AVERAGE(B84:E84)</f>
        <v>0.67990654205607481</v>
      </c>
    </row>
    <row r="85" spans="1:7" ht="14.4" x14ac:dyDescent="0.3">
      <c r="A85" s="87" t="s">
        <v>27</v>
      </c>
      <c r="B85" s="91">
        <f t="shared" ref="B85:F85" si="28">B78/214</f>
        <v>0</v>
      </c>
      <c r="C85" s="91">
        <f t="shared" si="28"/>
        <v>0.63551401869158874</v>
      </c>
      <c r="D85" s="91">
        <f t="shared" si="28"/>
        <v>1</v>
      </c>
      <c r="E85" s="91">
        <f t="shared" si="28"/>
        <v>0</v>
      </c>
      <c r="F85" s="91">
        <f t="shared" si="28"/>
        <v>0.94859813084112155</v>
      </c>
      <c r="G85" s="95">
        <f>AVERAGE(B85:E85)</f>
        <v>0.40887850467289721</v>
      </c>
    </row>
    <row r="86" spans="1:7" ht="14.4" x14ac:dyDescent="0.3">
      <c r="A86" s="96" t="s">
        <v>1</v>
      </c>
      <c r="B86" s="97">
        <f t="shared" ref="B86:G86" si="29">AVERAGE(B82:B85)</f>
        <v>0.66121495327102808</v>
      </c>
      <c r="C86" s="97">
        <f t="shared" si="29"/>
        <v>0.55373831775700932</v>
      </c>
      <c r="D86" s="97">
        <f t="shared" si="29"/>
        <v>0.72079439252336452</v>
      </c>
      <c r="E86" s="97">
        <f t="shared" si="29"/>
        <v>0.42289719626168221</v>
      </c>
      <c r="F86" s="97">
        <f t="shared" si="29"/>
        <v>0.56542056074766356</v>
      </c>
      <c r="G86" s="98">
        <f t="shared" si="29"/>
        <v>0.58966121495327106</v>
      </c>
    </row>
    <row r="87" spans="1:7" ht="14.4" x14ac:dyDescent="0.3">
      <c r="A87" s="141" t="s">
        <v>30</v>
      </c>
      <c r="B87" s="142"/>
      <c r="C87" s="142"/>
      <c r="D87" s="142"/>
      <c r="E87" s="142"/>
      <c r="F87" s="142"/>
      <c r="G87" s="143"/>
    </row>
    <row r="88" spans="1:7" ht="14.4" x14ac:dyDescent="0.3">
      <c r="A88" s="144"/>
      <c r="B88" s="145"/>
      <c r="C88" s="145"/>
      <c r="D88" s="145"/>
      <c r="E88" s="145"/>
      <c r="F88" s="145"/>
      <c r="G88" s="146"/>
    </row>
    <row r="89" spans="1:7" ht="14.4" x14ac:dyDescent="0.3">
      <c r="A89" s="144"/>
      <c r="B89" s="145"/>
      <c r="C89" s="145"/>
      <c r="D89" s="145"/>
      <c r="E89" s="145"/>
      <c r="F89" s="145"/>
      <c r="G89" s="146"/>
    </row>
    <row r="90" spans="1:7" ht="14.4" x14ac:dyDescent="0.3">
      <c r="A90" s="144"/>
      <c r="B90" s="145"/>
      <c r="C90" s="145"/>
      <c r="D90" s="145"/>
      <c r="E90" s="145"/>
      <c r="F90" s="145"/>
      <c r="G90" s="146"/>
    </row>
    <row r="91" spans="1:7" ht="14.4" x14ac:dyDescent="0.3">
      <c r="A91" s="144"/>
      <c r="B91" s="145"/>
      <c r="C91" s="145"/>
      <c r="D91" s="145"/>
      <c r="E91" s="145"/>
      <c r="F91" s="145"/>
      <c r="G91" s="146"/>
    </row>
    <row r="92" spans="1:7" ht="14.4" x14ac:dyDescent="0.3">
      <c r="A92" s="144"/>
      <c r="B92" s="145"/>
      <c r="C92" s="145"/>
      <c r="D92" s="145"/>
      <c r="E92" s="145"/>
      <c r="F92" s="145"/>
      <c r="G92" s="146"/>
    </row>
    <row r="93" spans="1:7" ht="14.4" x14ac:dyDescent="0.3">
      <c r="A93" s="144"/>
      <c r="B93" s="145"/>
      <c r="C93" s="145"/>
      <c r="D93" s="145"/>
      <c r="E93" s="145"/>
      <c r="F93" s="145"/>
      <c r="G93" s="146"/>
    </row>
    <row r="94" spans="1:7" ht="14.4" x14ac:dyDescent="0.3">
      <c r="A94" s="147"/>
      <c r="B94" s="148"/>
      <c r="C94" s="148"/>
      <c r="D94" s="148"/>
      <c r="E94" s="148"/>
      <c r="F94" s="148"/>
      <c r="G94" s="149"/>
    </row>
    <row r="123" spans="30:32" ht="15" customHeight="1" x14ac:dyDescent="0.3">
      <c r="AD123" s="42"/>
      <c r="AE123" s="42"/>
      <c r="AF123" s="42"/>
    </row>
    <row r="128" spans="30:32" ht="15" customHeight="1" x14ac:dyDescent="0.3">
      <c r="AD128" s="42"/>
      <c r="AE128" s="42"/>
      <c r="AF128" s="42"/>
    </row>
    <row r="129" spans="30:32" ht="15" customHeight="1" x14ac:dyDescent="0.3">
      <c r="AD129" s="40"/>
      <c r="AF129" s="56"/>
    </row>
    <row r="130" spans="30:32" ht="15" customHeight="1" x14ac:dyDescent="0.3">
      <c r="AD130" s="40"/>
      <c r="AF130" s="56"/>
    </row>
    <row r="131" spans="30:32" ht="15" customHeight="1" x14ac:dyDescent="0.3">
      <c r="AD131" s="40"/>
      <c r="AF131" s="56"/>
    </row>
    <row r="132" spans="30:32" ht="15" customHeight="1" x14ac:dyDescent="0.3">
      <c r="AD132" s="40"/>
      <c r="AF132" s="56"/>
    </row>
    <row r="133" spans="30:32" ht="15" customHeight="1" x14ac:dyDescent="0.3">
      <c r="AD133" s="40"/>
      <c r="AF133" s="56"/>
    </row>
    <row r="134" spans="30:32" ht="15" customHeight="1" x14ac:dyDescent="0.3">
      <c r="AD134" s="40"/>
      <c r="AE134" s="56"/>
      <c r="AF134" s="56"/>
    </row>
    <row r="135" spans="30:32" ht="15" customHeight="1" x14ac:dyDescent="0.3">
      <c r="AD135" s="40"/>
      <c r="AE135" s="56"/>
      <c r="AF135" s="56"/>
    </row>
    <row r="136" spans="30:32" ht="15" customHeight="1" x14ac:dyDescent="0.3">
      <c r="AD136" s="40"/>
      <c r="AE136" s="56"/>
      <c r="AF136" s="56"/>
    </row>
    <row r="137" spans="30:32" ht="15" customHeight="1" x14ac:dyDescent="0.3">
      <c r="AD137" s="40"/>
      <c r="AE137" s="56"/>
      <c r="AF137" s="56"/>
    </row>
    <row r="138" spans="30:32" ht="15" customHeight="1" x14ac:dyDescent="0.3">
      <c r="AD138" s="40"/>
      <c r="AE138" s="56"/>
      <c r="AF138" s="56"/>
    </row>
    <row r="139" spans="30:32" ht="15" customHeight="1" x14ac:dyDescent="0.3">
      <c r="AD139" s="40"/>
      <c r="AE139" s="56"/>
      <c r="AF139" s="48"/>
    </row>
    <row r="147" spans="32:32" ht="15" customHeight="1" x14ac:dyDescent="0.3">
      <c r="AF147" s="42"/>
    </row>
    <row r="152" spans="32:32" ht="14.4" x14ac:dyDescent="0.3">
      <c r="AF152" s="42"/>
    </row>
    <row r="153" spans="32:32" ht="15" customHeight="1" x14ac:dyDescent="0.3">
      <c r="AF153" s="56"/>
    </row>
    <row r="154" spans="32:32" ht="15" customHeight="1" x14ac:dyDescent="0.3">
      <c r="AF154" s="56"/>
    </row>
    <row r="155" spans="32:32" ht="15" customHeight="1" x14ac:dyDescent="0.3">
      <c r="AF155" s="56"/>
    </row>
    <row r="156" spans="32:32" ht="15" customHeight="1" x14ac:dyDescent="0.3">
      <c r="AF156" s="56"/>
    </row>
    <row r="157" spans="32:32" ht="14.4" x14ac:dyDescent="0.3">
      <c r="AF157" s="56"/>
    </row>
    <row r="158" spans="32:32" ht="14.4" x14ac:dyDescent="0.3">
      <c r="AF158" s="56"/>
    </row>
    <row r="159" spans="32:32" ht="14.4" x14ac:dyDescent="0.3">
      <c r="AF159" s="56"/>
    </row>
    <row r="160" spans="32:32" ht="14.4" x14ac:dyDescent="0.3">
      <c r="AF160" s="56"/>
    </row>
    <row r="161" spans="32:32" ht="14.4" x14ac:dyDescent="0.3">
      <c r="AF161" s="56"/>
    </row>
    <row r="162" spans="32:32" ht="14.4" x14ac:dyDescent="0.3">
      <c r="AF162" s="56"/>
    </row>
    <row r="163" spans="32:32" ht="14.4" x14ac:dyDescent="0.3">
      <c r="AF163" s="48"/>
    </row>
    <row r="164" spans="32:32" ht="14.4" x14ac:dyDescent="0.3"/>
    <row r="165" spans="32:32" ht="14.4" x14ac:dyDescent="0.3"/>
    <row r="166" spans="32:32" ht="14.4" x14ac:dyDescent="0.3"/>
    <row r="167" spans="32:32" ht="14.4" x14ac:dyDescent="0.3"/>
    <row r="168" spans="32:32" ht="14.4" x14ac:dyDescent="0.3"/>
    <row r="176" spans="32:32"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213" ht="33" customHeight="1" x14ac:dyDescent="0.3"/>
  </sheetData>
  <mergeCells count="6">
    <mergeCell ref="W3:Z3"/>
    <mergeCell ref="A14:G21"/>
    <mergeCell ref="A87:G94"/>
    <mergeCell ref="A32:G32"/>
    <mergeCell ref="A38:G45"/>
    <mergeCell ref="A62:G69"/>
  </mergeCells>
  <pageMargins left="0.7" right="0.7" top="0.75" bottom="0.75" header="0.3" footer="0.3"/>
  <pageSetup orientation="portrait" r:id="rId1"/>
  <ignoredErrors>
    <ignoredError sqref="X16"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9A6D3-FE00-4347-BA37-2DC2D045A6A4}">
  <sheetPr>
    <tabColor rgb="FF92D050"/>
  </sheetPr>
  <dimension ref="A1:W51"/>
  <sheetViews>
    <sheetView workbookViewId="0">
      <selection activeCell="I7" sqref="I7"/>
    </sheetView>
  </sheetViews>
  <sheetFormatPr defaultRowHeight="14.4" x14ac:dyDescent="0.3"/>
  <cols>
    <col min="1" max="1" width="27" customWidth="1"/>
    <col min="9" max="9" width="30" customWidth="1"/>
    <col min="17" max="17" width="56.44140625" bestFit="1" customWidth="1"/>
    <col min="18" max="18" width="6.88671875" customWidth="1"/>
    <col min="19" max="19" width="7.33203125" customWidth="1"/>
    <col min="20" max="20" width="6.88671875" customWidth="1"/>
    <col min="21" max="21" width="7.88671875" customWidth="1"/>
    <col min="22" max="22" width="6.109375" customWidth="1"/>
    <col min="23" max="23" width="7.109375" customWidth="1"/>
  </cols>
  <sheetData>
    <row r="1" spans="1:23" ht="15" thickBot="1" x14ac:dyDescent="0.35"/>
    <row r="2" spans="1:23" ht="15" thickBot="1" x14ac:dyDescent="0.35">
      <c r="B2" s="153" t="s">
        <v>53</v>
      </c>
      <c r="C2" s="154"/>
      <c r="D2" s="154"/>
      <c r="E2" s="154"/>
      <c r="F2" s="154"/>
      <c r="G2" s="155"/>
      <c r="I2" s="153" t="s">
        <v>54</v>
      </c>
      <c r="J2" s="154"/>
      <c r="K2" s="154"/>
      <c r="L2" s="154"/>
      <c r="M2" s="154"/>
      <c r="N2" s="154"/>
      <c r="O2" s="155"/>
      <c r="Q2" s="153" t="s">
        <v>55</v>
      </c>
      <c r="R2" s="154"/>
      <c r="S2" s="154"/>
      <c r="T2" s="154"/>
      <c r="U2" s="154"/>
      <c r="V2" s="154"/>
      <c r="W2" s="155"/>
    </row>
    <row r="3" spans="1:23" ht="15" thickBot="1" x14ac:dyDescent="0.35">
      <c r="A3" s="51" t="s">
        <v>56</v>
      </c>
      <c r="B3" s="112">
        <v>2026</v>
      </c>
      <c r="C3" s="112">
        <v>2027</v>
      </c>
      <c r="D3" s="112">
        <v>2028</v>
      </c>
      <c r="E3" s="112">
        <v>2029</v>
      </c>
      <c r="F3" s="112">
        <v>2030</v>
      </c>
      <c r="G3" s="113">
        <v>2031</v>
      </c>
      <c r="I3" s="51" t="s">
        <v>56</v>
      </c>
      <c r="J3" s="112">
        <v>2026</v>
      </c>
      <c r="K3" s="112">
        <v>2027</v>
      </c>
      <c r="L3" s="112">
        <v>2028</v>
      </c>
      <c r="M3" s="112">
        <v>2029</v>
      </c>
      <c r="N3" s="112">
        <v>2030</v>
      </c>
      <c r="O3" s="113">
        <v>2031</v>
      </c>
      <c r="Q3" s="51" t="str">
        <f>A3</f>
        <v>Site</v>
      </c>
      <c r="R3" s="112">
        <f t="shared" ref="R3:V3" si="0">B3</f>
        <v>2026</v>
      </c>
      <c r="S3" s="112">
        <f t="shared" si="0"/>
        <v>2027</v>
      </c>
      <c r="T3" s="112">
        <f t="shared" si="0"/>
        <v>2028</v>
      </c>
      <c r="U3" s="112">
        <f t="shared" si="0"/>
        <v>2029</v>
      </c>
      <c r="V3" s="118">
        <f t="shared" si="0"/>
        <v>2030</v>
      </c>
      <c r="W3" s="119">
        <f>G3</f>
        <v>2031</v>
      </c>
    </row>
    <row r="4" spans="1:23" x14ac:dyDescent="0.3">
      <c r="A4" s="109" t="s">
        <v>57</v>
      </c>
      <c r="B4" s="110">
        <v>0</v>
      </c>
      <c r="C4" s="110"/>
      <c r="D4" s="110"/>
      <c r="E4" s="110"/>
      <c r="F4" s="110"/>
      <c r="G4" s="111"/>
      <c r="I4" s="109" t="s">
        <v>57</v>
      </c>
      <c r="J4" s="114">
        <f>B4/((214/7)*4)</f>
        <v>0</v>
      </c>
      <c r="K4" s="114">
        <f t="shared" ref="K4:O4" si="1">C4/((214/7)*4)</f>
        <v>0</v>
      </c>
      <c r="L4" s="114">
        <f t="shared" si="1"/>
        <v>0</v>
      </c>
      <c r="M4" s="114">
        <f t="shared" si="1"/>
        <v>0</v>
      </c>
      <c r="N4" s="114">
        <f t="shared" si="1"/>
        <v>0</v>
      </c>
      <c r="O4" s="115">
        <f t="shared" si="1"/>
        <v>0</v>
      </c>
      <c r="Q4" s="129" t="str">
        <f>I4</f>
        <v>R&amp;M 1</v>
      </c>
      <c r="R4" s="130">
        <f t="shared" ref="R4:U19" si="2">J4</f>
        <v>0</v>
      </c>
      <c r="S4" s="130">
        <f t="shared" si="2"/>
        <v>0</v>
      </c>
      <c r="T4" s="130">
        <f t="shared" si="2"/>
        <v>0</v>
      </c>
      <c r="U4" s="130">
        <f t="shared" si="2"/>
        <v>0</v>
      </c>
      <c r="V4" s="120">
        <f>F4/((214/7)*5)</f>
        <v>0</v>
      </c>
      <c r="W4" s="121">
        <f>G4/((214/7)*5)</f>
        <v>0</v>
      </c>
    </row>
    <row r="5" spans="1:23" x14ac:dyDescent="0.3">
      <c r="A5" s="103" t="s">
        <v>58</v>
      </c>
      <c r="B5" s="23">
        <v>10</v>
      </c>
      <c r="C5" s="23"/>
      <c r="D5" s="23"/>
      <c r="E5" s="23"/>
      <c r="F5" s="23"/>
      <c r="G5" s="105"/>
      <c r="I5" s="103" t="s">
        <v>58</v>
      </c>
      <c r="J5" s="39">
        <f t="shared" ref="J5:J27" si="3">B5/((214/7)*4)</f>
        <v>8.1775700934579434E-2</v>
      </c>
      <c r="K5" s="39">
        <f t="shared" ref="K5:K27" si="4">C5/((214/7)*4)</f>
        <v>0</v>
      </c>
      <c r="L5" s="39">
        <f t="shared" ref="L5:L27" si="5">D5/((214/7)*4)</f>
        <v>0</v>
      </c>
      <c r="M5" s="39">
        <f t="shared" ref="M5:M27" si="6">E5/((214/7)*4)</f>
        <v>0</v>
      </c>
      <c r="N5" s="39">
        <f t="shared" ref="N5:N27" si="7">F5/((214/7)*4)</f>
        <v>0</v>
      </c>
      <c r="O5" s="104">
        <f t="shared" ref="O5:O27" si="8">G5/((214/7)*4)</f>
        <v>0</v>
      </c>
      <c r="Q5" s="125" t="str">
        <f t="shared" ref="Q5:U27" si="9">I5</f>
        <v>R&amp;M 2</v>
      </c>
      <c r="R5" s="54">
        <f t="shared" si="2"/>
        <v>8.1775700934579434E-2</v>
      </c>
      <c r="S5" s="54">
        <f t="shared" si="2"/>
        <v>0</v>
      </c>
      <c r="T5" s="54">
        <f t="shared" si="2"/>
        <v>0</v>
      </c>
      <c r="U5" s="54">
        <f t="shared" si="2"/>
        <v>0</v>
      </c>
      <c r="V5" s="55">
        <f t="shared" ref="V5:V27" si="10">F5/((214/7)*5)</f>
        <v>0</v>
      </c>
      <c r="W5" s="122">
        <f t="shared" ref="W5:W27" si="11">G5/((214/7)*5)</f>
        <v>0</v>
      </c>
    </row>
    <row r="6" spans="1:23" x14ac:dyDescent="0.3">
      <c r="A6" s="103" t="s">
        <v>59</v>
      </c>
      <c r="B6" s="23"/>
      <c r="C6" s="23">
        <v>0</v>
      </c>
      <c r="D6" s="23"/>
      <c r="E6" s="23"/>
      <c r="F6" s="23"/>
      <c r="G6" s="105"/>
      <c r="I6" s="103" t="s">
        <v>59</v>
      </c>
      <c r="J6" s="39">
        <f t="shared" si="3"/>
        <v>0</v>
      </c>
      <c r="K6" s="39">
        <f t="shared" si="4"/>
        <v>0</v>
      </c>
      <c r="L6" s="39">
        <f t="shared" si="5"/>
        <v>0</v>
      </c>
      <c r="M6" s="39">
        <f t="shared" si="6"/>
        <v>0</v>
      </c>
      <c r="N6" s="39">
        <f t="shared" si="7"/>
        <v>0</v>
      </c>
      <c r="O6" s="104">
        <f t="shared" si="8"/>
        <v>0</v>
      </c>
      <c r="Q6" s="125" t="str">
        <f t="shared" si="9"/>
        <v>R&amp;M 3</v>
      </c>
      <c r="R6" s="54">
        <f t="shared" si="2"/>
        <v>0</v>
      </c>
      <c r="S6" s="54">
        <f t="shared" si="2"/>
        <v>0</v>
      </c>
      <c r="T6" s="54">
        <f t="shared" si="2"/>
        <v>0</v>
      </c>
      <c r="U6" s="54">
        <f t="shared" si="2"/>
        <v>0</v>
      </c>
      <c r="V6" s="55">
        <f t="shared" si="10"/>
        <v>0</v>
      </c>
      <c r="W6" s="122">
        <f t="shared" si="11"/>
        <v>0</v>
      </c>
    </row>
    <row r="7" spans="1:23" x14ac:dyDescent="0.3">
      <c r="A7" s="103" t="s">
        <v>60</v>
      </c>
      <c r="B7" s="23"/>
      <c r="C7" s="23">
        <v>10</v>
      </c>
      <c r="D7" s="23"/>
      <c r="E7" s="23"/>
      <c r="F7" s="23"/>
      <c r="G7" s="105"/>
      <c r="I7" s="103" t="s">
        <v>60</v>
      </c>
      <c r="J7" s="39">
        <f t="shared" si="3"/>
        <v>0</v>
      </c>
      <c r="K7" s="39">
        <f t="shared" si="4"/>
        <v>8.1775700934579434E-2</v>
      </c>
      <c r="L7" s="39">
        <f t="shared" si="5"/>
        <v>0</v>
      </c>
      <c r="M7" s="39">
        <f t="shared" si="6"/>
        <v>0</v>
      </c>
      <c r="N7" s="39">
        <f t="shared" si="7"/>
        <v>0</v>
      </c>
      <c r="O7" s="104">
        <f t="shared" si="8"/>
        <v>0</v>
      </c>
      <c r="Q7" s="125" t="str">
        <f t="shared" si="9"/>
        <v>R&amp;M 4</v>
      </c>
      <c r="R7" s="54">
        <f t="shared" si="2"/>
        <v>0</v>
      </c>
      <c r="S7" s="54">
        <f t="shared" si="2"/>
        <v>8.1775700934579434E-2</v>
      </c>
      <c r="T7" s="54">
        <f t="shared" si="2"/>
        <v>0</v>
      </c>
      <c r="U7" s="54">
        <f t="shared" si="2"/>
        <v>0</v>
      </c>
      <c r="V7" s="55">
        <f t="shared" si="10"/>
        <v>0</v>
      </c>
      <c r="W7" s="122">
        <f t="shared" si="11"/>
        <v>0</v>
      </c>
    </row>
    <row r="8" spans="1:23" x14ac:dyDescent="0.3">
      <c r="A8" s="103" t="s">
        <v>61</v>
      </c>
      <c r="B8" s="23"/>
      <c r="C8" s="23">
        <v>15</v>
      </c>
      <c r="D8" s="23"/>
      <c r="E8" s="23"/>
      <c r="F8" s="23"/>
      <c r="G8" s="105"/>
      <c r="I8" s="103" t="s">
        <v>61</v>
      </c>
      <c r="J8" s="39">
        <f t="shared" si="3"/>
        <v>0</v>
      </c>
      <c r="K8" s="39">
        <f t="shared" si="4"/>
        <v>0.12266355140186916</v>
      </c>
      <c r="L8" s="39">
        <f t="shared" si="5"/>
        <v>0</v>
      </c>
      <c r="M8" s="39">
        <f t="shared" si="6"/>
        <v>0</v>
      </c>
      <c r="N8" s="39">
        <f t="shared" si="7"/>
        <v>0</v>
      </c>
      <c r="O8" s="104">
        <f t="shared" si="8"/>
        <v>0</v>
      </c>
      <c r="Q8" s="125" t="str">
        <f t="shared" si="9"/>
        <v>R&amp;M 5</v>
      </c>
      <c r="R8" s="54">
        <f t="shared" si="2"/>
        <v>0</v>
      </c>
      <c r="S8" s="54">
        <f t="shared" si="2"/>
        <v>0.12266355140186916</v>
      </c>
      <c r="T8" s="54">
        <f t="shared" si="2"/>
        <v>0</v>
      </c>
      <c r="U8" s="54">
        <f t="shared" si="2"/>
        <v>0</v>
      </c>
      <c r="V8" s="55">
        <f t="shared" si="10"/>
        <v>0</v>
      </c>
      <c r="W8" s="122">
        <f t="shared" si="11"/>
        <v>0</v>
      </c>
    </row>
    <row r="9" spans="1:23" x14ac:dyDescent="0.3">
      <c r="A9" s="103" t="s">
        <v>62</v>
      </c>
      <c r="B9" s="23"/>
      <c r="C9" s="23">
        <v>0</v>
      </c>
      <c r="D9" s="23"/>
      <c r="E9" s="23"/>
      <c r="F9" s="23"/>
      <c r="G9" s="105"/>
      <c r="I9" s="103" t="s">
        <v>62</v>
      </c>
      <c r="J9" s="39">
        <f t="shared" si="3"/>
        <v>0</v>
      </c>
      <c r="K9" s="39">
        <f t="shared" si="4"/>
        <v>0</v>
      </c>
      <c r="L9" s="39">
        <f t="shared" si="5"/>
        <v>0</v>
      </c>
      <c r="M9" s="39">
        <f t="shared" si="6"/>
        <v>0</v>
      </c>
      <c r="N9" s="39">
        <f t="shared" si="7"/>
        <v>0</v>
      </c>
      <c r="O9" s="104">
        <f t="shared" si="8"/>
        <v>0</v>
      </c>
      <c r="Q9" s="125" t="str">
        <f t="shared" si="9"/>
        <v>R&amp;M 6</v>
      </c>
      <c r="R9" s="54">
        <f t="shared" si="2"/>
        <v>0</v>
      </c>
      <c r="S9" s="54">
        <f t="shared" si="2"/>
        <v>0</v>
      </c>
      <c r="T9" s="54">
        <f t="shared" si="2"/>
        <v>0</v>
      </c>
      <c r="U9" s="54">
        <f t="shared" si="2"/>
        <v>0</v>
      </c>
      <c r="V9" s="55">
        <f t="shared" si="10"/>
        <v>0</v>
      </c>
      <c r="W9" s="122">
        <f t="shared" si="11"/>
        <v>0</v>
      </c>
    </row>
    <row r="10" spans="1:23" x14ac:dyDescent="0.3">
      <c r="A10" s="103" t="s">
        <v>63</v>
      </c>
      <c r="B10" s="23"/>
      <c r="C10" s="23"/>
      <c r="D10" s="23">
        <v>0</v>
      </c>
      <c r="E10" s="23"/>
      <c r="F10" s="23"/>
      <c r="G10" s="105"/>
      <c r="I10" s="103" t="s">
        <v>63</v>
      </c>
      <c r="J10" s="39">
        <f t="shared" si="3"/>
        <v>0</v>
      </c>
      <c r="K10" s="39">
        <f t="shared" si="4"/>
        <v>0</v>
      </c>
      <c r="L10" s="39">
        <f t="shared" si="5"/>
        <v>0</v>
      </c>
      <c r="M10" s="39">
        <f t="shared" si="6"/>
        <v>0</v>
      </c>
      <c r="N10" s="39">
        <f t="shared" si="7"/>
        <v>0</v>
      </c>
      <c r="O10" s="104">
        <f t="shared" si="8"/>
        <v>0</v>
      </c>
      <c r="Q10" s="125" t="str">
        <f t="shared" si="9"/>
        <v>R&amp;M 7</v>
      </c>
      <c r="R10" s="54">
        <f t="shared" si="2"/>
        <v>0</v>
      </c>
      <c r="S10" s="54">
        <f t="shared" si="2"/>
        <v>0</v>
      </c>
      <c r="T10" s="54">
        <f t="shared" si="2"/>
        <v>0</v>
      </c>
      <c r="U10" s="54">
        <f t="shared" si="2"/>
        <v>0</v>
      </c>
      <c r="V10" s="55">
        <f t="shared" si="10"/>
        <v>0</v>
      </c>
      <c r="W10" s="122">
        <f t="shared" si="11"/>
        <v>0</v>
      </c>
    </row>
    <row r="11" spans="1:23" x14ac:dyDescent="0.3">
      <c r="A11" s="103" t="s">
        <v>64</v>
      </c>
      <c r="B11" s="23"/>
      <c r="C11" s="23"/>
      <c r="D11" s="23">
        <v>28</v>
      </c>
      <c r="E11" s="23"/>
      <c r="F11" s="23"/>
      <c r="G11" s="105"/>
      <c r="I11" s="103" t="s">
        <v>64</v>
      </c>
      <c r="J11" s="39">
        <f t="shared" si="3"/>
        <v>0</v>
      </c>
      <c r="K11" s="39">
        <f t="shared" si="4"/>
        <v>0</v>
      </c>
      <c r="L11" s="39">
        <f t="shared" si="5"/>
        <v>0.22897196261682243</v>
      </c>
      <c r="M11" s="39">
        <f t="shared" si="6"/>
        <v>0</v>
      </c>
      <c r="N11" s="39">
        <f t="shared" si="7"/>
        <v>0</v>
      </c>
      <c r="O11" s="104">
        <f t="shared" si="8"/>
        <v>0</v>
      </c>
      <c r="Q11" s="125" t="str">
        <f t="shared" si="9"/>
        <v>R&amp;M 8</v>
      </c>
      <c r="R11" s="54">
        <f t="shared" si="2"/>
        <v>0</v>
      </c>
      <c r="S11" s="54">
        <f t="shared" si="2"/>
        <v>0</v>
      </c>
      <c r="T11" s="54">
        <f t="shared" si="2"/>
        <v>0.22897196261682243</v>
      </c>
      <c r="U11" s="54">
        <f t="shared" si="2"/>
        <v>0</v>
      </c>
      <c r="V11" s="55">
        <f t="shared" si="10"/>
        <v>0</v>
      </c>
      <c r="W11" s="122">
        <f t="shared" si="11"/>
        <v>0</v>
      </c>
    </row>
    <row r="12" spans="1:23" x14ac:dyDescent="0.3">
      <c r="A12" s="103" t="s">
        <v>65</v>
      </c>
      <c r="B12" s="23"/>
      <c r="C12" s="23"/>
      <c r="D12" s="23">
        <v>20</v>
      </c>
      <c r="E12" s="23"/>
      <c r="F12" s="23"/>
      <c r="G12" s="105"/>
      <c r="I12" s="103" t="s">
        <v>65</v>
      </c>
      <c r="J12" s="39">
        <f t="shared" si="3"/>
        <v>0</v>
      </c>
      <c r="K12" s="39">
        <f t="shared" si="4"/>
        <v>0</v>
      </c>
      <c r="L12" s="39">
        <f t="shared" si="5"/>
        <v>0.16355140186915887</v>
      </c>
      <c r="M12" s="39">
        <f t="shared" si="6"/>
        <v>0</v>
      </c>
      <c r="N12" s="39">
        <f t="shared" si="7"/>
        <v>0</v>
      </c>
      <c r="O12" s="104">
        <f t="shared" si="8"/>
        <v>0</v>
      </c>
      <c r="Q12" s="125" t="str">
        <f t="shared" si="9"/>
        <v>R&amp;M 9</v>
      </c>
      <c r="R12" s="54">
        <f t="shared" si="2"/>
        <v>0</v>
      </c>
      <c r="S12" s="54">
        <f t="shared" si="2"/>
        <v>0</v>
      </c>
      <c r="T12" s="54">
        <f t="shared" si="2"/>
        <v>0.16355140186915887</v>
      </c>
      <c r="U12" s="54">
        <f t="shared" si="2"/>
        <v>0</v>
      </c>
      <c r="V12" s="55">
        <f t="shared" si="10"/>
        <v>0</v>
      </c>
      <c r="W12" s="122">
        <f t="shared" si="11"/>
        <v>0</v>
      </c>
    </row>
    <row r="13" spans="1:23" x14ac:dyDescent="0.3">
      <c r="A13" s="103" t="s">
        <v>66</v>
      </c>
      <c r="B13" s="23"/>
      <c r="C13" s="23"/>
      <c r="D13" s="23">
        <v>8</v>
      </c>
      <c r="E13" s="23"/>
      <c r="F13" s="23"/>
      <c r="G13" s="105"/>
      <c r="I13" s="103" t="s">
        <v>66</v>
      </c>
      <c r="J13" s="39">
        <f t="shared" si="3"/>
        <v>0</v>
      </c>
      <c r="K13" s="39">
        <f t="shared" si="4"/>
        <v>0</v>
      </c>
      <c r="L13" s="39">
        <f t="shared" si="5"/>
        <v>6.5420560747663545E-2</v>
      </c>
      <c r="M13" s="39">
        <f t="shared" si="6"/>
        <v>0</v>
      </c>
      <c r="N13" s="39">
        <f t="shared" si="7"/>
        <v>0</v>
      </c>
      <c r="O13" s="104">
        <f t="shared" si="8"/>
        <v>0</v>
      </c>
      <c r="Q13" s="125" t="str">
        <f t="shared" si="9"/>
        <v>R&amp;M 10</v>
      </c>
      <c r="R13" s="54">
        <f t="shared" si="2"/>
        <v>0</v>
      </c>
      <c r="S13" s="54">
        <f t="shared" si="2"/>
        <v>0</v>
      </c>
      <c r="T13" s="54">
        <f t="shared" si="2"/>
        <v>6.5420560747663545E-2</v>
      </c>
      <c r="U13" s="54">
        <f t="shared" si="2"/>
        <v>0</v>
      </c>
      <c r="V13" s="55">
        <f t="shared" si="10"/>
        <v>0</v>
      </c>
      <c r="W13" s="122">
        <f t="shared" si="11"/>
        <v>0</v>
      </c>
    </row>
    <row r="14" spans="1:23" x14ac:dyDescent="0.3">
      <c r="A14" s="103" t="s">
        <v>67</v>
      </c>
      <c r="B14" s="23"/>
      <c r="C14" s="23"/>
      <c r="D14" s="23"/>
      <c r="E14" s="23">
        <v>10</v>
      </c>
      <c r="F14" s="23"/>
      <c r="G14" s="105"/>
      <c r="I14" s="103" t="s">
        <v>67</v>
      </c>
      <c r="J14" s="39">
        <f t="shared" si="3"/>
        <v>0</v>
      </c>
      <c r="K14" s="39">
        <f t="shared" si="4"/>
        <v>0</v>
      </c>
      <c r="L14" s="39">
        <f t="shared" si="5"/>
        <v>0</v>
      </c>
      <c r="M14" s="39">
        <f t="shared" si="6"/>
        <v>8.1775700934579434E-2</v>
      </c>
      <c r="N14" s="39">
        <f t="shared" si="7"/>
        <v>0</v>
      </c>
      <c r="O14" s="104">
        <f t="shared" si="8"/>
        <v>0</v>
      </c>
      <c r="Q14" s="125" t="str">
        <f t="shared" si="9"/>
        <v>R&amp;M 11</v>
      </c>
      <c r="R14" s="54">
        <f t="shared" si="2"/>
        <v>0</v>
      </c>
      <c r="S14" s="54">
        <f t="shared" si="2"/>
        <v>0</v>
      </c>
      <c r="T14" s="54">
        <f t="shared" si="2"/>
        <v>0</v>
      </c>
      <c r="U14" s="54">
        <f t="shared" si="2"/>
        <v>8.1775700934579434E-2</v>
      </c>
      <c r="V14" s="55">
        <f t="shared" si="10"/>
        <v>0</v>
      </c>
      <c r="W14" s="122">
        <f t="shared" si="11"/>
        <v>0</v>
      </c>
    </row>
    <row r="15" spans="1:23" x14ac:dyDescent="0.3">
      <c r="A15" s="103" t="s">
        <v>68</v>
      </c>
      <c r="B15" s="23"/>
      <c r="C15" s="23"/>
      <c r="D15" s="23"/>
      <c r="E15" s="23">
        <v>0</v>
      </c>
      <c r="F15" s="23"/>
      <c r="G15" s="105"/>
      <c r="I15" s="103" t="s">
        <v>68</v>
      </c>
      <c r="J15" s="39">
        <f t="shared" si="3"/>
        <v>0</v>
      </c>
      <c r="K15" s="39">
        <f t="shared" si="4"/>
        <v>0</v>
      </c>
      <c r="L15" s="39">
        <f t="shared" si="5"/>
        <v>0</v>
      </c>
      <c r="M15" s="39">
        <f t="shared" si="6"/>
        <v>0</v>
      </c>
      <c r="N15" s="39">
        <f t="shared" si="7"/>
        <v>0</v>
      </c>
      <c r="O15" s="104">
        <f t="shared" si="8"/>
        <v>0</v>
      </c>
      <c r="Q15" s="125" t="str">
        <f t="shared" si="9"/>
        <v>R&amp;M 12</v>
      </c>
      <c r="R15" s="54">
        <f t="shared" si="2"/>
        <v>0</v>
      </c>
      <c r="S15" s="54">
        <f t="shared" si="2"/>
        <v>0</v>
      </c>
      <c r="T15" s="54">
        <f t="shared" si="2"/>
        <v>0</v>
      </c>
      <c r="U15" s="54">
        <f t="shared" si="2"/>
        <v>0</v>
      </c>
      <c r="V15" s="55">
        <f t="shared" si="10"/>
        <v>0</v>
      </c>
      <c r="W15" s="122">
        <f t="shared" si="11"/>
        <v>0</v>
      </c>
    </row>
    <row r="16" spans="1:23" x14ac:dyDescent="0.3">
      <c r="A16" s="103" t="s">
        <v>69</v>
      </c>
      <c r="B16" s="23"/>
      <c r="C16" s="23"/>
      <c r="D16" s="23"/>
      <c r="E16" s="132">
        <v>20</v>
      </c>
      <c r="F16" s="23"/>
      <c r="G16" s="105"/>
      <c r="I16" s="103" t="s">
        <v>69</v>
      </c>
      <c r="J16" s="39">
        <f t="shared" si="3"/>
        <v>0</v>
      </c>
      <c r="K16" s="39">
        <f t="shared" si="4"/>
        <v>0</v>
      </c>
      <c r="L16" s="39">
        <f t="shared" si="5"/>
        <v>0</v>
      </c>
      <c r="M16" s="39">
        <f t="shared" si="6"/>
        <v>0.16355140186915887</v>
      </c>
      <c r="N16" s="39">
        <f t="shared" si="7"/>
        <v>0</v>
      </c>
      <c r="O16" s="104">
        <f t="shared" si="8"/>
        <v>0</v>
      </c>
      <c r="Q16" s="125" t="str">
        <f t="shared" si="9"/>
        <v>R&amp;M 13</v>
      </c>
      <c r="R16" s="54">
        <f t="shared" si="2"/>
        <v>0</v>
      </c>
      <c r="S16" s="54">
        <f t="shared" si="2"/>
        <v>0</v>
      </c>
      <c r="T16" s="54">
        <f t="shared" si="2"/>
        <v>0</v>
      </c>
      <c r="U16" s="54">
        <f t="shared" si="2"/>
        <v>0.16355140186915887</v>
      </c>
      <c r="V16" s="55">
        <f t="shared" si="10"/>
        <v>0</v>
      </c>
      <c r="W16" s="122">
        <f t="shared" si="11"/>
        <v>0</v>
      </c>
    </row>
    <row r="17" spans="1:23" x14ac:dyDescent="0.3">
      <c r="A17" s="103" t="s">
        <v>70</v>
      </c>
      <c r="B17" s="23"/>
      <c r="C17" s="23"/>
      <c r="D17" s="23"/>
      <c r="E17" s="23">
        <v>0</v>
      </c>
      <c r="F17" s="23"/>
      <c r="G17" s="105"/>
      <c r="I17" s="103" t="s">
        <v>70</v>
      </c>
      <c r="J17" s="39">
        <f t="shared" si="3"/>
        <v>0</v>
      </c>
      <c r="K17" s="39">
        <f t="shared" si="4"/>
        <v>0</v>
      </c>
      <c r="L17" s="39">
        <f t="shared" si="5"/>
        <v>0</v>
      </c>
      <c r="M17" s="39">
        <f t="shared" si="6"/>
        <v>0</v>
      </c>
      <c r="N17" s="39">
        <f t="shared" si="7"/>
        <v>0</v>
      </c>
      <c r="O17" s="104">
        <f t="shared" si="8"/>
        <v>0</v>
      </c>
      <c r="Q17" s="125" t="str">
        <f t="shared" si="9"/>
        <v>R&amp;M 14</v>
      </c>
      <c r="R17" s="54">
        <f t="shared" si="2"/>
        <v>0</v>
      </c>
      <c r="S17" s="54">
        <f t="shared" si="2"/>
        <v>0</v>
      </c>
      <c r="T17" s="54">
        <f t="shared" si="2"/>
        <v>0</v>
      </c>
      <c r="U17" s="54">
        <f t="shared" si="2"/>
        <v>0</v>
      </c>
      <c r="V17" s="55">
        <f t="shared" si="10"/>
        <v>0</v>
      </c>
      <c r="W17" s="122">
        <f t="shared" si="11"/>
        <v>0</v>
      </c>
    </row>
    <row r="18" spans="1:23" x14ac:dyDescent="0.3">
      <c r="A18" s="103" t="s">
        <v>71</v>
      </c>
      <c r="B18" s="23"/>
      <c r="C18" s="23"/>
      <c r="D18" s="23"/>
      <c r="E18" s="23"/>
      <c r="F18" s="23">
        <v>30</v>
      </c>
      <c r="G18" s="105"/>
      <c r="I18" s="103" t="s">
        <v>71</v>
      </c>
      <c r="J18" s="39">
        <f t="shared" si="3"/>
        <v>0</v>
      </c>
      <c r="K18" s="39">
        <f t="shared" si="4"/>
        <v>0</v>
      </c>
      <c r="L18" s="39">
        <f t="shared" si="5"/>
        <v>0</v>
      </c>
      <c r="M18" s="39">
        <f t="shared" si="6"/>
        <v>0</v>
      </c>
      <c r="N18" s="39">
        <f t="shared" si="7"/>
        <v>0.24532710280373832</v>
      </c>
      <c r="O18" s="104">
        <f t="shared" si="8"/>
        <v>0</v>
      </c>
      <c r="Q18" s="125" t="str">
        <f t="shared" si="9"/>
        <v>R&amp;M 15</v>
      </c>
      <c r="R18" s="54">
        <f t="shared" si="2"/>
        <v>0</v>
      </c>
      <c r="S18" s="54">
        <f t="shared" si="2"/>
        <v>0</v>
      </c>
      <c r="T18" s="54">
        <f t="shared" si="2"/>
        <v>0</v>
      </c>
      <c r="U18" s="54">
        <f t="shared" si="2"/>
        <v>0</v>
      </c>
      <c r="V18" s="55">
        <f t="shared" si="10"/>
        <v>0.19626168224299065</v>
      </c>
      <c r="W18" s="122">
        <f t="shared" si="11"/>
        <v>0</v>
      </c>
    </row>
    <row r="19" spans="1:23" x14ac:dyDescent="0.3">
      <c r="A19" s="103" t="s">
        <v>72</v>
      </c>
      <c r="B19" s="23"/>
      <c r="C19" s="23"/>
      <c r="D19" s="23"/>
      <c r="E19" s="23"/>
      <c r="F19" s="23">
        <v>0</v>
      </c>
      <c r="G19" s="105"/>
      <c r="I19" s="103" t="s">
        <v>72</v>
      </c>
      <c r="J19" s="39">
        <f t="shared" si="3"/>
        <v>0</v>
      </c>
      <c r="K19" s="39">
        <f t="shared" si="4"/>
        <v>0</v>
      </c>
      <c r="L19" s="39">
        <f t="shared" si="5"/>
        <v>0</v>
      </c>
      <c r="M19" s="39">
        <f t="shared" si="6"/>
        <v>0</v>
      </c>
      <c r="N19" s="39">
        <f t="shared" si="7"/>
        <v>0</v>
      </c>
      <c r="O19" s="104">
        <f t="shared" si="8"/>
        <v>0</v>
      </c>
      <c r="Q19" s="125" t="str">
        <f t="shared" si="9"/>
        <v>R&amp;M 16</v>
      </c>
      <c r="R19" s="54">
        <f t="shared" si="2"/>
        <v>0</v>
      </c>
      <c r="S19" s="54">
        <f t="shared" si="2"/>
        <v>0</v>
      </c>
      <c r="T19" s="54">
        <f t="shared" si="2"/>
        <v>0</v>
      </c>
      <c r="U19" s="54">
        <f t="shared" si="2"/>
        <v>0</v>
      </c>
      <c r="V19" s="55">
        <f t="shared" si="10"/>
        <v>0</v>
      </c>
      <c r="W19" s="122">
        <f t="shared" si="11"/>
        <v>0</v>
      </c>
    </row>
    <row r="20" spans="1:23" x14ac:dyDescent="0.3">
      <c r="A20" s="103" t="s">
        <v>73</v>
      </c>
      <c r="B20" s="23"/>
      <c r="C20" s="23"/>
      <c r="D20" s="23"/>
      <c r="E20" s="23"/>
      <c r="F20" s="23">
        <v>30</v>
      </c>
      <c r="G20" s="105"/>
      <c r="I20" s="103" t="s">
        <v>73</v>
      </c>
      <c r="J20" s="39">
        <f t="shared" si="3"/>
        <v>0</v>
      </c>
      <c r="K20" s="39">
        <f t="shared" si="4"/>
        <v>0</v>
      </c>
      <c r="L20" s="39">
        <f t="shared" si="5"/>
        <v>0</v>
      </c>
      <c r="M20" s="39">
        <f t="shared" si="6"/>
        <v>0</v>
      </c>
      <c r="N20" s="39">
        <f t="shared" si="7"/>
        <v>0.24532710280373832</v>
      </c>
      <c r="O20" s="104">
        <f t="shared" si="8"/>
        <v>0</v>
      </c>
      <c r="Q20" s="125" t="str">
        <f t="shared" si="9"/>
        <v>R&amp;M 17</v>
      </c>
      <c r="R20" s="54">
        <f t="shared" si="9"/>
        <v>0</v>
      </c>
      <c r="S20" s="54">
        <f t="shared" si="9"/>
        <v>0</v>
      </c>
      <c r="T20" s="54">
        <f t="shared" si="9"/>
        <v>0</v>
      </c>
      <c r="U20" s="54">
        <f t="shared" si="9"/>
        <v>0</v>
      </c>
      <c r="V20" s="55">
        <f t="shared" si="10"/>
        <v>0.19626168224299065</v>
      </c>
      <c r="W20" s="122">
        <f t="shared" si="11"/>
        <v>0</v>
      </c>
    </row>
    <row r="21" spans="1:23" x14ac:dyDescent="0.3">
      <c r="A21" s="103" t="s">
        <v>74</v>
      </c>
      <c r="B21" s="23"/>
      <c r="C21" s="23"/>
      <c r="D21" s="23"/>
      <c r="E21" s="23"/>
      <c r="F21" s="23">
        <v>0</v>
      </c>
      <c r="G21" s="105"/>
      <c r="I21" s="103" t="s">
        <v>74</v>
      </c>
      <c r="J21" s="39">
        <f t="shared" si="3"/>
        <v>0</v>
      </c>
      <c r="K21" s="39">
        <f t="shared" si="4"/>
        <v>0</v>
      </c>
      <c r="L21" s="39">
        <f t="shared" si="5"/>
        <v>0</v>
      </c>
      <c r="M21" s="39">
        <f t="shared" si="6"/>
        <v>0</v>
      </c>
      <c r="N21" s="39">
        <f t="shared" si="7"/>
        <v>0</v>
      </c>
      <c r="O21" s="104">
        <f t="shared" si="8"/>
        <v>0</v>
      </c>
      <c r="Q21" s="125" t="str">
        <f t="shared" si="9"/>
        <v>R&amp;M 18</v>
      </c>
      <c r="R21" s="54">
        <f t="shared" si="9"/>
        <v>0</v>
      </c>
      <c r="S21" s="54">
        <f t="shared" si="9"/>
        <v>0</v>
      </c>
      <c r="T21" s="54">
        <f t="shared" si="9"/>
        <v>0</v>
      </c>
      <c r="U21" s="54">
        <f t="shared" si="9"/>
        <v>0</v>
      </c>
      <c r="V21" s="55">
        <f t="shared" si="10"/>
        <v>0</v>
      </c>
      <c r="W21" s="122">
        <f t="shared" si="11"/>
        <v>0</v>
      </c>
    </row>
    <row r="22" spans="1:23" x14ac:dyDescent="0.3">
      <c r="A22" s="103" t="s">
        <v>75</v>
      </c>
      <c r="B22" s="23"/>
      <c r="C22" s="23"/>
      <c r="D22" s="23"/>
      <c r="E22" s="23"/>
      <c r="F22" s="23">
        <v>0</v>
      </c>
      <c r="G22" s="105"/>
      <c r="I22" s="103" t="s">
        <v>75</v>
      </c>
      <c r="J22" s="39">
        <f t="shared" si="3"/>
        <v>0</v>
      </c>
      <c r="K22" s="39">
        <f t="shared" si="4"/>
        <v>0</v>
      </c>
      <c r="L22" s="39">
        <f t="shared" si="5"/>
        <v>0</v>
      </c>
      <c r="M22" s="39">
        <f t="shared" si="6"/>
        <v>0</v>
      </c>
      <c r="N22" s="39">
        <f t="shared" si="7"/>
        <v>0</v>
      </c>
      <c r="O22" s="104">
        <f t="shared" si="8"/>
        <v>0</v>
      </c>
      <c r="Q22" s="125" t="str">
        <f t="shared" si="9"/>
        <v>R&amp;M 19</v>
      </c>
      <c r="R22" s="54">
        <f t="shared" si="9"/>
        <v>0</v>
      </c>
      <c r="S22" s="54">
        <f t="shared" si="9"/>
        <v>0</v>
      </c>
      <c r="T22" s="54">
        <f t="shared" si="9"/>
        <v>0</v>
      </c>
      <c r="U22" s="54">
        <f t="shared" si="9"/>
        <v>0</v>
      </c>
      <c r="V22" s="55">
        <f t="shared" si="10"/>
        <v>0</v>
      </c>
      <c r="W22" s="122">
        <f t="shared" si="11"/>
        <v>0</v>
      </c>
    </row>
    <row r="23" spans="1:23" x14ac:dyDescent="0.3">
      <c r="A23" s="103" t="s">
        <v>76</v>
      </c>
      <c r="B23" s="23"/>
      <c r="C23" s="23"/>
      <c r="D23" s="23"/>
      <c r="E23" s="23"/>
      <c r="F23" s="23"/>
      <c r="G23" s="105">
        <v>30</v>
      </c>
      <c r="I23" s="103" t="s">
        <v>76</v>
      </c>
      <c r="J23" s="39">
        <f t="shared" si="3"/>
        <v>0</v>
      </c>
      <c r="K23" s="39">
        <f t="shared" si="4"/>
        <v>0</v>
      </c>
      <c r="L23" s="39">
        <f t="shared" si="5"/>
        <v>0</v>
      </c>
      <c r="M23" s="39">
        <f t="shared" si="6"/>
        <v>0</v>
      </c>
      <c r="N23" s="39">
        <f t="shared" si="7"/>
        <v>0</v>
      </c>
      <c r="O23" s="104">
        <f t="shared" si="8"/>
        <v>0.24532710280373832</v>
      </c>
      <c r="Q23" s="125" t="str">
        <f t="shared" si="9"/>
        <v>R&amp;M 20</v>
      </c>
      <c r="R23" s="54">
        <f t="shared" si="9"/>
        <v>0</v>
      </c>
      <c r="S23" s="54">
        <f t="shared" si="9"/>
        <v>0</v>
      </c>
      <c r="T23" s="54">
        <f t="shared" si="9"/>
        <v>0</v>
      </c>
      <c r="U23" s="54">
        <f t="shared" si="9"/>
        <v>0</v>
      </c>
      <c r="V23" s="55">
        <f t="shared" si="10"/>
        <v>0</v>
      </c>
      <c r="W23" s="122">
        <f t="shared" si="11"/>
        <v>0.19626168224299065</v>
      </c>
    </row>
    <row r="24" spans="1:23" x14ac:dyDescent="0.3">
      <c r="A24" s="103" t="s">
        <v>77</v>
      </c>
      <c r="B24" s="23"/>
      <c r="C24" s="23"/>
      <c r="D24" s="23"/>
      <c r="E24" s="23"/>
      <c r="F24" s="23"/>
      <c r="G24" s="105">
        <v>0</v>
      </c>
      <c r="I24" s="103" t="s">
        <v>77</v>
      </c>
      <c r="J24" s="39">
        <f t="shared" si="3"/>
        <v>0</v>
      </c>
      <c r="K24" s="39">
        <f t="shared" si="4"/>
        <v>0</v>
      </c>
      <c r="L24" s="39">
        <f t="shared" si="5"/>
        <v>0</v>
      </c>
      <c r="M24" s="39">
        <f t="shared" si="6"/>
        <v>0</v>
      </c>
      <c r="N24" s="39">
        <f t="shared" si="7"/>
        <v>0</v>
      </c>
      <c r="O24" s="104">
        <f t="shared" si="8"/>
        <v>0</v>
      </c>
      <c r="Q24" s="125" t="str">
        <f t="shared" si="9"/>
        <v>R&amp;M 21</v>
      </c>
      <c r="R24" s="54">
        <f t="shared" si="9"/>
        <v>0</v>
      </c>
      <c r="S24" s="54">
        <f t="shared" si="9"/>
        <v>0</v>
      </c>
      <c r="T24" s="54">
        <f t="shared" si="9"/>
        <v>0</v>
      </c>
      <c r="U24" s="54">
        <f t="shared" si="9"/>
        <v>0</v>
      </c>
      <c r="V24" s="55">
        <f t="shared" si="10"/>
        <v>0</v>
      </c>
      <c r="W24" s="122">
        <f t="shared" si="11"/>
        <v>0</v>
      </c>
    </row>
    <row r="25" spans="1:23" x14ac:dyDescent="0.3">
      <c r="A25" s="103" t="s">
        <v>78</v>
      </c>
      <c r="B25" s="23"/>
      <c r="C25" s="23"/>
      <c r="D25" s="23"/>
      <c r="E25" s="23"/>
      <c r="F25" s="23"/>
      <c r="G25" s="105">
        <v>0</v>
      </c>
      <c r="I25" s="103" t="s">
        <v>78</v>
      </c>
      <c r="J25" s="39">
        <f t="shared" si="3"/>
        <v>0</v>
      </c>
      <c r="K25" s="39">
        <f t="shared" si="4"/>
        <v>0</v>
      </c>
      <c r="L25" s="39">
        <f t="shared" si="5"/>
        <v>0</v>
      </c>
      <c r="M25" s="39">
        <f t="shared" si="6"/>
        <v>0</v>
      </c>
      <c r="N25" s="39">
        <f t="shared" si="7"/>
        <v>0</v>
      </c>
      <c r="O25" s="104">
        <f t="shared" si="8"/>
        <v>0</v>
      </c>
      <c r="Q25" s="125" t="str">
        <f t="shared" si="9"/>
        <v>R&amp;M 22</v>
      </c>
      <c r="R25" s="54">
        <f t="shared" si="9"/>
        <v>0</v>
      </c>
      <c r="S25" s="54">
        <f t="shared" si="9"/>
        <v>0</v>
      </c>
      <c r="T25" s="54">
        <f t="shared" si="9"/>
        <v>0</v>
      </c>
      <c r="U25" s="54">
        <f t="shared" si="9"/>
        <v>0</v>
      </c>
      <c r="V25" s="55">
        <f t="shared" si="10"/>
        <v>0</v>
      </c>
      <c r="W25" s="122">
        <f t="shared" si="11"/>
        <v>0</v>
      </c>
    </row>
    <row r="26" spans="1:23" x14ac:dyDescent="0.3">
      <c r="A26" s="103" t="s">
        <v>79</v>
      </c>
      <c r="B26" s="23"/>
      <c r="C26" s="23"/>
      <c r="D26" s="23"/>
      <c r="E26" s="23"/>
      <c r="F26" s="23"/>
      <c r="G26" s="105">
        <v>0</v>
      </c>
      <c r="I26" s="103" t="s">
        <v>79</v>
      </c>
      <c r="J26" s="39">
        <f t="shared" si="3"/>
        <v>0</v>
      </c>
      <c r="K26" s="39">
        <f t="shared" si="4"/>
        <v>0</v>
      </c>
      <c r="L26" s="39">
        <f t="shared" si="5"/>
        <v>0</v>
      </c>
      <c r="M26" s="39">
        <f t="shared" si="6"/>
        <v>0</v>
      </c>
      <c r="N26" s="39">
        <f t="shared" si="7"/>
        <v>0</v>
      </c>
      <c r="O26" s="104">
        <f t="shared" si="8"/>
        <v>0</v>
      </c>
      <c r="Q26" s="125" t="str">
        <f t="shared" si="9"/>
        <v>R&amp;M 23</v>
      </c>
      <c r="R26" s="54">
        <f t="shared" si="9"/>
        <v>0</v>
      </c>
      <c r="S26" s="54">
        <f t="shared" si="9"/>
        <v>0</v>
      </c>
      <c r="T26" s="54">
        <f t="shared" si="9"/>
        <v>0</v>
      </c>
      <c r="U26" s="54">
        <f t="shared" si="9"/>
        <v>0</v>
      </c>
      <c r="V26" s="55">
        <f t="shared" si="10"/>
        <v>0</v>
      </c>
      <c r="W26" s="122">
        <f t="shared" si="11"/>
        <v>0</v>
      </c>
    </row>
    <row r="27" spans="1:23" ht="15" thickBot="1" x14ac:dyDescent="0.35">
      <c r="A27" s="106" t="s">
        <v>80</v>
      </c>
      <c r="B27" s="107"/>
      <c r="C27" s="107"/>
      <c r="D27" s="107"/>
      <c r="E27" s="107"/>
      <c r="F27" s="107"/>
      <c r="G27" s="108">
        <v>30</v>
      </c>
      <c r="I27" s="103" t="s">
        <v>80</v>
      </c>
      <c r="J27" s="39">
        <f t="shared" si="3"/>
        <v>0</v>
      </c>
      <c r="K27" s="39">
        <f t="shared" si="4"/>
        <v>0</v>
      </c>
      <c r="L27" s="39">
        <f t="shared" si="5"/>
        <v>0</v>
      </c>
      <c r="M27" s="39">
        <f t="shared" si="6"/>
        <v>0</v>
      </c>
      <c r="N27" s="39">
        <f t="shared" si="7"/>
        <v>0</v>
      </c>
      <c r="O27" s="104">
        <f t="shared" si="8"/>
        <v>0.24532710280373832</v>
      </c>
      <c r="Q27" s="125" t="str">
        <f t="shared" si="9"/>
        <v>R&amp;M 24</v>
      </c>
      <c r="R27" s="54">
        <f t="shared" si="9"/>
        <v>0</v>
      </c>
      <c r="S27" s="54">
        <f t="shared" si="9"/>
        <v>0</v>
      </c>
      <c r="T27" s="54">
        <f t="shared" si="9"/>
        <v>0</v>
      </c>
      <c r="U27" s="54">
        <f t="shared" si="9"/>
        <v>0</v>
      </c>
      <c r="V27" s="55">
        <f t="shared" si="10"/>
        <v>0</v>
      </c>
      <c r="W27" s="122">
        <f t="shared" si="11"/>
        <v>0.19626168224299065</v>
      </c>
    </row>
    <row r="28" spans="1:23" ht="15" thickBot="1" x14ac:dyDescent="0.35">
      <c r="I28" s="51" t="s">
        <v>16</v>
      </c>
      <c r="J28" s="52">
        <f>SUM(J4:J27)</f>
        <v>8.1775700934579434E-2</v>
      </c>
      <c r="K28" s="52">
        <f t="shared" ref="K28:O28" si="12">SUM(K4:K27)</f>
        <v>0.20443925233644861</v>
      </c>
      <c r="L28" s="52">
        <f t="shared" si="12"/>
        <v>0.45794392523364486</v>
      </c>
      <c r="M28" s="52">
        <f t="shared" si="12"/>
        <v>0.24532710280373832</v>
      </c>
      <c r="N28" s="52">
        <f t="shared" si="12"/>
        <v>0.49065420560747663</v>
      </c>
      <c r="O28" s="53">
        <f t="shared" si="12"/>
        <v>0.49065420560747663</v>
      </c>
      <c r="Q28" s="106" t="s">
        <v>16</v>
      </c>
      <c r="R28" s="126">
        <f>SUM(R4:R27)</f>
        <v>8.1775700934579434E-2</v>
      </c>
      <c r="S28" s="126">
        <f t="shared" ref="S28:W28" si="13">SUM(S4:S27)</f>
        <v>0.20443925233644861</v>
      </c>
      <c r="T28" s="126">
        <f t="shared" si="13"/>
        <v>0.45794392523364486</v>
      </c>
      <c r="U28" s="126">
        <f t="shared" si="13"/>
        <v>0.24532710280373832</v>
      </c>
      <c r="V28" s="127">
        <f t="shared" si="13"/>
        <v>0.3925233644859813</v>
      </c>
      <c r="W28" s="128">
        <f t="shared" si="13"/>
        <v>0.3925233644859813</v>
      </c>
    </row>
    <row r="31" spans="1:23" ht="15" thickBot="1" x14ac:dyDescent="0.35">
      <c r="N31" s="62"/>
      <c r="V31" s="62"/>
    </row>
    <row r="32" spans="1:23" ht="15" thickBot="1" x14ac:dyDescent="0.35">
      <c r="B32" s="153" t="s">
        <v>53</v>
      </c>
      <c r="C32" s="154"/>
      <c r="D32" s="154"/>
      <c r="E32" s="154"/>
      <c r="F32" s="154"/>
      <c r="G32" s="155"/>
      <c r="I32" s="153" t="s">
        <v>81</v>
      </c>
      <c r="J32" s="154"/>
      <c r="K32" s="154"/>
      <c r="L32" s="154"/>
      <c r="M32" s="154"/>
      <c r="N32" s="154"/>
      <c r="O32" s="155"/>
      <c r="Q32" s="153" t="s">
        <v>81</v>
      </c>
      <c r="R32" s="154"/>
      <c r="S32" s="154"/>
      <c r="T32" s="154"/>
      <c r="U32" s="154"/>
      <c r="V32" s="154"/>
      <c r="W32" s="155"/>
    </row>
    <row r="33" spans="1:23" ht="15" thickBot="1" x14ac:dyDescent="0.35">
      <c r="A33" s="51" t="s">
        <v>56</v>
      </c>
      <c r="B33" s="112">
        <v>2026</v>
      </c>
      <c r="C33" s="112">
        <v>2027</v>
      </c>
      <c r="D33" s="112">
        <v>2028</v>
      </c>
      <c r="E33" s="112">
        <v>2029</v>
      </c>
      <c r="F33" s="112">
        <v>2030</v>
      </c>
      <c r="G33" s="113">
        <v>2031</v>
      </c>
      <c r="I33" s="51" t="s">
        <v>56</v>
      </c>
      <c r="J33" s="112">
        <v>2026</v>
      </c>
      <c r="K33" s="112">
        <v>2027</v>
      </c>
      <c r="L33" s="112">
        <v>2028</v>
      </c>
      <c r="M33" s="112">
        <v>2029</v>
      </c>
      <c r="N33" s="112">
        <v>2030</v>
      </c>
      <c r="O33" s="113">
        <v>2031</v>
      </c>
      <c r="Q33" s="51" t="s">
        <v>56</v>
      </c>
      <c r="R33" s="112">
        <v>2026</v>
      </c>
      <c r="S33" s="112">
        <v>2027</v>
      </c>
      <c r="T33" s="112">
        <v>2028</v>
      </c>
      <c r="U33" s="112">
        <v>2029</v>
      </c>
      <c r="V33" s="118">
        <v>2030</v>
      </c>
      <c r="W33" s="119">
        <v>2031</v>
      </c>
    </row>
    <row r="34" spans="1:23" x14ac:dyDescent="0.3">
      <c r="A34" s="109" t="s">
        <v>82</v>
      </c>
      <c r="B34" s="110"/>
      <c r="C34" s="110">
        <v>0</v>
      </c>
      <c r="D34" s="110"/>
      <c r="E34" s="110"/>
      <c r="F34" s="110"/>
      <c r="G34" s="111"/>
      <c r="I34" s="109" t="str">
        <f>A34</f>
        <v>Transformer Replacement 1</v>
      </c>
      <c r="J34" s="114">
        <f>B34/((214/7)*4)</f>
        <v>0</v>
      </c>
      <c r="K34" s="114">
        <f t="shared" ref="K34:M34" si="14">C34/((214/7)*4)</f>
        <v>0</v>
      </c>
      <c r="L34" s="114">
        <f t="shared" si="14"/>
        <v>0</v>
      </c>
      <c r="M34" s="114">
        <f t="shared" si="14"/>
        <v>0</v>
      </c>
      <c r="N34" s="114">
        <f>F34/((214/7)*4)</f>
        <v>0</v>
      </c>
      <c r="O34" s="115">
        <f t="shared" ref="O34" si="15">G34/((214/7)*4)</f>
        <v>0</v>
      </c>
      <c r="Q34" s="109" t="str">
        <f>I34</f>
        <v>Transformer Replacement 1</v>
      </c>
      <c r="R34" s="114">
        <f>J34</f>
        <v>0</v>
      </c>
      <c r="S34" s="114">
        <f t="shared" ref="S34:U41" si="16">K34</f>
        <v>0</v>
      </c>
      <c r="T34" s="114">
        <f t="shared" si="16"/>
        <v>0</v>
      </c>
      <c r="U34" s="114">
        <f t="shared" si="16"/>
        <v>0</v>
      </c>
      <c r="V34" s="120">
        <f>F34/((214/7)*5)</f>
        <v>0</v>
      </c>
      <c r="W34" s="121">
        <f>G34/((214/7)*5)</f>
        <v>0</v>
      </c>
    </row>
    <row r="35" spans="1:23" x14ac:dyDescent="0.3">
      <c r="A35" s="103" t="s">
        <v>83</v>
      </c>
      <c r="B35" s="23"/>
      <c r="C35" s="23">
        <v>10</v>
      </c>
      <c r="D35" s="23"/>
      <c r="E35" s="23"/>
      <c r="F35" s="23"/>
      <c r="G35" s="105"/>
      <c r="I35" s="103" t="str">
        <f>A35</f>
        <v>Transformer Replacement 2</v>
      </c>
      <c r="J35" s="39">
        <f t="shared" ref="J35:J40" si="17">B35/((214/7)*4)</f>
        <v>0</v>
      </c>
      <c r="K35" s="39">
        <f t="shared" ref="K35:K40" si="18">C35/((214/7)*4)</f>
        <v>8.1775700934579434E-2</v>
      </c>
      <c r="L35" s="39">
        <f t="shared" ref="L35:L40" si="19">D35/((214/7)*4)</f>
        <v>0</v>
      </c>
      <c r="M35" s="39">
        <f t="shared" ref="M35:M47" si="20">E35/((214/7)*4)</f>
        <v>0</v>
      </c>
      <c r="N35" s="39">
        <f t="shared" ref="N35:N47" si="21">F35/((214/7)*4)</f>
        <v>0</v>
      </c>
      <c r="O35" s="104">
        <f t="shared" ref="O35:O47" si="22">G35/((214/7)*4)</f>
        <v>0</v>
      </c>
      <c r="Q35" s="103" t="str">
        <f>I35</f>
        <v>Transformer Replacement 2</v>
      </c>
      <c r="R35" s="39">
        <f>J35</f>
        <v>0</v>
      </c>
      <c r="S35" s="39">
        <f t="shared" si="16"/>
        <v>8.1775700934579434E-2</v>
      </c>
      <c r="T35" s="39">
        <f t="shared" si="16"/>
        <v>0</v>
      </c>
      <c r="U35" s="39">
        <f t="shared" si="16"/>
        <v>0</v>
      </c>
      <c r="V35" s="55">
        <f t="shared" ref="V35:W47" si="23">F35/((214/7)*5)</f>
        <v>0</v>
      </c>
      <c r="W35" s="122">
        <f t="shared" si="23"/>
        <v>0</v>
      </c>
    </row>
    <row r="36" spans="1:23" x14ac:dyDescent="0.3">
      <c r="A36" s="103" t="s">
        <v>84</v>
      </c>
      <c r="B36" s="23"/>
      <c r="C36" s="23"/>
      <c r="D36" s="23">
        <v>0</v>
      </c>
      <c r="E36" s="23"/>
      <c r="F36" s="23"/>
      <c r="G36" s="105"/>
      <c r="I36" s="103" t="str">
        <f t="shared" ref="I36:I41" si="24">A36</f>
        <v>Transformer Replacement 3</v>
      </c>
      <c r="J36" s="39">
        <f t="shared" si="17"/>
        <v>0</v>
      </c>
      <c r="K36" s="39">
        <f t="shared" si="18"/>
        <v>0</v>
      </c>
      <c r="L36" s="39">
        <f t="shared" si="19"/>
        <v>0</v>
      </c>
      <c r="M36" s="39">
        <f t="shared" si="20"/>
        <v>0</v>
      </c>
      <c r="N36" s="39">
        <f t="shared" si="21"/>
        <v>0</v>
      </c>
      <c r="O36" s="104">
        <f t="shared" si="22"/>
        <v>0</v>
      </c>
      <c r="Q36" s="103" t="str">
        <f t="shared" ref="Q36:R41" si="25">I36</f>
        <v>Transformer Replacement 3</v>
      </c>
      <c r="R36" s="39">
        <f t="shared" si="25"/>
        <v>0</v>
      </c>
      <c r="S36" s="39">
        <f t="shared" si="16"/>
        <v>0</v>
      </c>
      <c r="T36" s="39">
        <f t="shared" si="16"/>
        <v>0</v>
      </c>
      <c r="U36" s="39">
        <f t="shared" si="16"/>
        <v>0</v>
      </c>
      <c r="V36" s="55">
        <f t="shared" si="23"/>
        <v>0</v>
      </c>
      <c r="W36" s="122">
        <f t="shared" si="23"/>
        <v>0</v>
      </c>
    </row>
    <row r="37" spans="1:23" x14ac:dyDescent="0.3">
      <c r="A37" s="103" t="s">
        <v>85</v>
      </c>
      <c r="B37" s="23"/>
      <c r="C37" s="23"/>
      <c r="D37" s="23">
        <v>0</v>
      </c>
      <c r="E37" s="23"/>
      <c r="F37" s="23"/>
      <c r="G37" s="105"/>
      <c r="I37" s="103" t="str">
        <f t="shared" si="24"/>
        <v>Transformer Replacement 4</v>
      </c>
      <c r="J37" s="39">
        <f t="shared" si="17"/>
        <v>0</v>
      </c>
      <c r="K37" s="39">
        <f t="shared" si="18"/>
        <v>0</v>
      </c>
      <c r="L37" s="39">
        <f t="shared" si="19"/>
        <v>0</v>
      </c>
      <c r="M37" s="39">
        <f t="shared" si="20"/>
        <v>0</v>
      </c>
      <c r="N37" s="39">
        <f t="shared" si="21"/>
        <v>0</v>
      </c>
      <c r="O37" s="104">
        <f t="shared" si="22"/>
        <v>0</v>
      </c>
      <c r="Q37" s="103" t="str">
        <f t="shared" si="25"/>
        <v>Transformer Replacement 4</v>
      </c>
      <c r="R37" s="39">
        <f t="shared" si="25"/>
        <v>0</v>
      </c>
      <c r="S37" s="39">
        <f t="shared" si="16"/>
        <v>0</v>
      </c>
      <c r="T37" s="39">
        <f t="shared" si="16"/>
        <v>0</v>
      </c>
      <c r="U37" s="39">
        <f t="shared" si="16"/>
        <v>0</v>
      </c>
      <c r="V37" s="55">
        <f t="shared" si="23"/>
        <v>0</v>
      </c>
      <c r="W37" s="122">
        <f t="shared" si="23"/>
        <v>0</v>
      </c>
    </row>
    <row r="38" spans="1:23" x14ac:dyDescent="0.3">
      <c r="A38" s="103" t="s">
        <v>86</v>
      </c>
      <c r="B38" s="23"/>
      <c r="C38" s="23"/>
      <c r="D38" s="23">
        <v>10</v>
      </c>
      <c r="E38" s="23"/>
      <c r="F38" s="23"/>
      <c r="G38" s="105"/>
      <c r="I38" s="103" t="str">
        <f t="shared" si="24"/>
        <v>Transformer Replacement 5</v>
      </c>
      <c r="J38" s="39">
        <f t="shared" si="17"/>
        <v>0</v>
      </c>
      <c r="K38" s="39">
        <f t="shared" si="18"/>
        <v>0</v>
      </c>
      <c r="L38" s="39">
        <f>D38/((214/7)*4)</f>
        <v>8.1775700934579434E-2</v>
      </c>
      <c r="M38" s="39">
        <f t="shared" si="20"/>
        <v>0</v>
      </c>
      <c r="N38" s="39">
        <f t="shared" si="21"/>
        <v>0</v>
      </c>
      <c r="O38" s="104">
        <f t="shared" si="22"/>
        <v>0</v>
      </c>
      <c r="Q38" s="103" t="str">
        <f t="shared" si="25"/>
        <v>Transformer Replacement 5</v>
      </c>
      <c r="R38" s="39">
        <f t="shared" si="25"/>
        <v>0</v>
      </c>
      <c r="S38" s="39">
        <f t="shared" si="16"/>
        <v>0</v>
      </c>
      <c r="T38" s="39">
        <f t="shared" si="16"/>
        <v>8.1775700934579434E-2</v>
      </c>
      <c r="U38" s="39">
        <f t="shared" si="16"/>
        <v>0</v>
      </c>
      <c r="V38" s="55">
        <f t="shared" si="23"/>
        <v>0</v>
      </c>
      <c r="W38" s="122">
        <f t="shared" si="23"/>
        <v>0</v>
      </c>
    </row>
    <row r="39" spans="1:23" x14ac:dyDescent="0.3">
      <c r="A39" s="103" t="s">
        <v>87</v>
      </c>
      <c r="B39" s="23"/>
      <c r="C39" s="23"/>
      <c r="D39" s="23"/>
      <c r="E39" s="23">
        <v>0</v>
      </c>
      <c r="F39" s="23"/>
      <c r="G39" s="105"/>
      <c r="I39" s="103" t="str">
        <f t="shared" si="24"/>
        <v>Transformer Replacement 6</v>
      </c>
      <c r="J39" s="39">
        <f t="shared" si="17"/>
        <v>0</v>
      </c>
      <c r="K39" s="39">
        <f t="shared" si="18"/>
        <v>0</v>
      </c>
      <c r="L39" s="39">
        <f t="shared" si="19"/>
        <v>0</v>
      </c>
      <c r="M39" s="39">
        <f t="shared" si="20"/>
        <v>0</v>
      </c>
      <c r="N39" s="39">
        <f t="shared" si="21"/>
        <v>0</v>
      </c>
      <c r="O39" s="104">
        <f t="shared" si="22"/>
        <v>0</v>
      </c>
      <c r="Q39" s="103" t="str">
        <f t="shared" si="25"/>
        <v>Transformer Replacement 6</v>
      </c>
      <c r="R39" s="39">
        <f t="shared" si="25"/>
        <v>0</v>
      </c>
      <c r="S39" s="39">
        <f t="shared" si="16"/>
        <v>0</v>
      </c>
      <c r="T39" s="39">
        <f t="shared" si="16"/>
        <v>0</v>
      </c>
      <c r="U39" s="39">
        <f t="shared" si="16"/>
        <v>0</v>
      </c>
      <c r="V39" s="55">
        <f t="shared" si="23"/>
        <v>0</v>
      </c>
      <c r="W39" s="122">
        <f t="shared" si="23"/>
        <v>0</v>
      </c>
    </row>
    <row r="40" spans="1:23" x14ac:dyDescent="0.3">
      <c r="A40" s="103" t="s">
        <v>88</v>
      </c>
      <c r="B40" s="23"/>
      <c r="C40" s="23"/>
      <c r="D40" s="23"/>
      <c r="E40" s="23">
        <v>10</v>
      </c>
      <c r="F40" s="23"/>
      <c r="G40" s="105"/>
      <c r="I40" s="103" t="str">
        <f t="shared" si="24"/>
        <v>Transformer Replacement 7</v>
      </c>
      <c r="J40" s="39">
        <f t="shared" si="17"/>
        <v>0</v>
      </c>
      <c r="K40" s="39">
        <f t="shared" si="18"/>
        <v>0</v>
      </c>
      <c r="L40" s="39">
        <f t="shared" si="19"/>
        <v>0</v>
      </c>
      <c r="M40" s="39">
        <f t="shared" si="20"/>
        <v>8.1775700934579434E-2</v>
      </c>
      <c r="N40" s="39">
        <f t="shared" si="21"/>
        <v>0</v>
      </c>
      <c r="O40" s="104">
        <f t="shared" si="22"/>
        <v>0</v>
      </c>
      <c r="Q40" s="103" t="str">
        <f t="shared" si="25"/>
        <v>Transformer Replacement 7</v>
      </c>
      <c r="R40" s="39">
        <f t="shared" si="25"/>
        <v>0</v>
      </c>
      <c r="S40" s="39">
        <f t="shared" si="16"/>
        <v>0</v>
      </c>
      <c r="T40" s="39">
        <f t="shared" si="16"/>
        <v>0</v>
      </c>
      <c r="U40" s="39">
        <f t="shared" si="16"/>
        <v>8.1775700934579434E-2</v>
      </c>
      <c r="V40" s="55">
        <f t="shared" si="23"/>
        <v>0</v>
      </c>
      <c r="W40" s="122">
        <f t="shared" si="23"/>
        <v>0</v>
      </c>
    </row>
    <row r="41" spans="1:23" x14ac:dyDescent="0.3">
      <c r="A41" s="103" t="s">
        <v>89</v>
      </c>
      <c r="B41" s="23"/>
      <c r="C41" s="23"/>
      <c r="D41" s="23"/>
      <c r="E41" s="23">
        <v>10</v>
      </c>
      <c r="F41" s="23"/>
      <c r="G41" s="105"/>
      <c r="I41" s="103" t="str">
        <f t="shared" si="24"/>
        <v>Transformer Replacement 8</v>
      </c>
      <c r="J41" s="39">
        <f t="shared" ref="J41" si="26">B41/(52*4)</f>
        <v>0</v>
      </c>
      <c r="K41" s="39">
        <f t="shared" ref="K41:L41" si="27">C41/(52*4)</f>
        <v>0</v>
      </c>
      <c r="L41" s="39">
        <f t="shared" si="27"/>
        <v>0</v>
      </c>
      <c r="M41" s="39">
        <f t="shared" si="20"/>
        <v>8.1775700934579434E-2</v>
      </c>
      <c r="N41" s="39">
        <f t="shared" si="21"/>
        <v>0</v>
      </c>
      <c r="O41" s="104">
        <f t="shared" si="22"/>
        <v>0</v>
      </c>
      <c r="Q41" s="103" t="str">
        <f t="shared" si="25"/>
        <v>Transformer Replacement 8</v>
      </c>
      <c r="R41" s="39">
        <f t="shared" si="25"/>
        <v>0</v>
      </c>
      <c r="S41" s="39">
        <f t="shared" si="16"/>
        <v>0</v>
      </c>
      <c r="T41" s="39">
        <f t="shared" si="16"/>
        <v>0</v>
      </c>
      <c r="U41" s="39">
        <f t="shared" si="16"/>
        <v>8.1775700934579434E-2</v>
      </c>
      <c r="V41" s="55">
        <f t="shared" si="23"/>
        <v>0</v>
      </c>
      <c r="W41" s="122">
        <f t="shared" si="23"/>
        <v>0</v>
      </c>
    </row>
    <row r="42" spans="1:23" x14ac:dyDescent="0.3">
      <c r="A42" s="103" t="s">
        <v>90</v>
      </c>
      <c r="B42" s="23"/>
      <c r="C42" s="23"/>
      <c r="D42" s="23"/>
      <c r="E42" s="23"/>
      <c r="F42" s="23">
        <v>10</v>
      </c>
      <c r="G42" s="105"/>
      <c r="I42" s="103" t="str">
        <f t="shared" ref="I42:I47" si="28">A42</f>
        <v>Transformer Replacement 9</v>
      </c>
      <c r="J42" s="39">
        <f t="shared" ref="J42:J47" si="29">B42/(52*4)</f>
        <v>0</v>
      </c>
      <c r="K42" s="39">
        <f t="shared" ref="K42:K47" si="30">C42/(52*4)</f>
        <v>0</v>
      </c>
      <c r="L42" s="39">
        <f t="shared" ref="L42:L47" si="31">D42/(52*4)</f>
        <v>0</v>
      </c>
      <c r="M42" s="39">
        <f t="shared" si="20"/>
        <v>0</v>
      </c>
      <c r="N42" s="39">
        <f t="shared" si="21"/>
        <v>8.1775700934579434E-2</v>
      </c>
      <c r="O42" s="104">
        <f t="shared" si="22"/>
        <v>0</v>
      </c>
      <c r="Q42" s="103" t="str">
        <f t="shared" ref="Q42:Q47" si="32">I42</f>
        <v>Transformer Replacement 9</v>
      </c>
      <c r="R42" s="39">
        <f t="shared" ref="R42:R47" si="33">J42</f>
        <v>0</v>
      </c>
      <c r="S42" s="39">
        <f t="shared" ref="S42:S47" si="34">K42</f>
        <v>0</v>
      </c>
      <c r="T42" s="39">
        <f t="shared" ref="T42:T47" si="35">L42</f>
        <v>0</v>
      </c>
      <c r="U42" s="39">
        <f t="shared" ref="U42:U47" si="36">M42</f>
        <v>0</v>
      </c>
      <c r="V42" s="55">
        <f t="shared" si="23"/>
        <v>6.5420560747663545E-2</v>
      </c>
      <c r="W42" s="122">
        <f t="shared" si="23"/>
        <v>0</v>
      </c>
    </row>
    <row r="43" spans="1:23" x14ac:dyDescent="0.3">
      <c r="A43" s="103" t="s">
        <v>91</v>
      </c>
      <c r="B43" s="23"/>
      <c r="C43" s="23"/>
      <c r="D43" s="23"/>
      <c r="E43" s="23"/>
      <c r="F43" s="23">
        <v>10</v>
      </c>
      <c r="G43" s="105"/>
      <c r="I43" s="103" t="str">
        <f t="shared" si="28"/>
        <v>Transformer Replacement 10</v>
      </c>
      <c r="J43" s="39">
        <f t="shared" si="29"/>
        <v>0</v>
      </c>
      <c r="K43" s="39">
        <f t="shared" si="30"/>
        <v>0</v>
      </c>
      <c r="L43" s="39">
        <f t="shared" si="31"/>
        <v>0</v>
      </c>
      <c r="M43" s="39">
        <f t="shared" si="20"/>
        <v>0</v>
      </c>
      <c r="N43" s="39">
        <f t="shared" si="21"/>
        <v>8.1775700934579434E-2</v>
      </c>
      <c r="O43" s="104">
        <f t="shared" si="22"/>
        <v>0</v>
      </c>
      <c r="Q43" s="103" t="str">
        <f t="shared" si="32"/>
        <v>Transformer Replacement 10</v>
      </c>
      <c r="R43" s="39">
        <f t="shared" si="33"/>
        <v>0</v>
      </c>
      <c r="S43" s="39">
        <f t="shared" si="34"/>
        <v>0</v>
      </c>
      <c r="T43" s="39">
        <f t="shared" si="35"/>
        <v>0</v>
      </c>
      <c r="U43" s="39">
        <f t="shared" si="36"/>
        <v>0</v>
      </c>
      <c r="V43" s="55">
        <f t="shared" si="23"/>
        <v>6.5420560747663545E-2</v>
      </c>
      <c r="W43" s="122">
        <f t="shared" si="23"/>
        <v>0</v>
      </c>
    </row>
    <row r="44" spans="1:23" x14ac:dyDescent="0.3">
      <c r="A44" s="103" t="s">
        <v>92</v>
      </c>
      <c r="B44" s="23"/>
      <c r="C44" s="23"/>
      <c r="D44" s="23"/>
      <c r="E44" s="23"/>
      <c r="F44" s="23">
        <v>10</v>
      </c>
      <c r="G44" s="105"/>
      <c r="I44" s="103" t="str">
        <f t="shared" si="28"/>
        <v>Transformer Replacement 11</v>
      </c>
      <c r="J44" s="39">
        <f t="shared" si="29"/>
        <v>0</v>
      </c>
      <c r="K44" s="39">
        <f t="shared" si="30"/>
        <v>0</v>
      </c>
      <c r="L44" s="39">
        <f t="shared" si="31"/>
        <v>0</v>
      </c>
      <c r="M44" s="39">
        <f t="shared" si="20"/>
        <v>0</v>
      </c>
      <c r="N44" s="39">
        <f t="shared" si="21"/>
        <v>8.1775700934579434E-2</v>
      </c>
      <c r="O44" s="104">
        <f t="shared" si="22"/>
        <v>0</v>
      </c>
      <c r="Q44" s="103" t="str">
        <f t="shared" si="32"/>
        <v>Transformer Replacement 11</v>
      </c>
      <c r="R44" s="39">
        <f t="shared" si="33"/>
        <v>0</v>
      </c>
      <c r="S44" s="39">
        <f t="shared" si="34"/>
        <v>0</v>
      </c>
      <c r="T44" s="39">
        <f t="shared" si="35"/>
        <v>0</v>
      </c>
      <c r="U44" s="39">
        <f t="shared" si="36"/>
        <v>0</v>
      </c>
      <c r="V44" s="55">
        <f t="shared" si="23"/>
        <v>6.5420560747663545E-2</v>
      </c>
      <c r="W44" s="122">
        <f t="shared" si="23"/>
        <v>0</v>
      </c>
    </row>
    <row r="45" spans="1:23" x14ac:dyDescent="0.3">
      <c r="A45" s="103" t="s">
        <v>93</v>
      </c>
      <c r="B45" s="23"/>
      <c r="C45" s="23"/>
      <c r="D45" s="23"/>
      <c r="E45" s="23"/>
      <c r="F45" s="23"/>
      <c r="G45" s="105">
        <v>10</v>
      </c>
      <c r="I45" s="103" t="str">
        <f t="shared" si="28"/>
        <v>Transformer Replacement 12</v>
      </c>
      <c r="J45" s="39">
        <f t="shared" si="29"/>
        <v>0</v>
      </c>
      <c r="K45" s="39">
        <f t="shared" si="30"/>
        <v>0</v>
      </c>
      <c r="L45" s="39">
        <f t="shared" si="31"/>
        <v>0</v>
      </c>
      <c r="M45" s="39">
        <f t="shared" si="20"/>
        <v>0</v>
      </c>
      <c r="N45" s="39">
        <f t="shared" si="21"/>
        <v>0</v>
      </c>
      <c r="O45" s="104">
        <f t="shared" si="22"/>
        <v>8.1775700934579434E-2</v>
      </c>
      <c r="Q45" s="103" t="str">
        <f t="shared" si="32"/>
        <v>Transformer Replacement 12</v>
      </c>
      <c r="R45" s="39">
        <f t="shared" si="33"/>
        <v>0</v>
      </c>
      <c r="S45" s="39">
        <f t="shared" si="34"/>
        <v>0</v>
      </c>
      <c r="T45" s="39">
        <f t="shared" si="35"/>
        <v>0</v>
      </c>
      <c r="U45" s="39">
        <f t="shared" si="36"/>
        <v>0</v>
      </c>
      <c r="V45" s="55">
        <f t="shared" si="23"/>
        <v>0</v>
      </c>
      <c r="W45" s="122">
        <f t="shared" si="23"/>
        <v>6.5420560747663545E-2</v>
      </c>
    </row>
    <row r="46" spans="1:23" x14ac:dyDescent="0.3">
      <c r="A46" s="103" t="s">
        <v>94</v>
      </c>
      <c r="B46" s="23"/>
      <c r="C46" s="23"/>
      <c r="D46" s="23"/>
      <c r="E46" s="23"/>
      <c r="F46" s="23"/>
      <c r="G46" s="105">
        <v>10</v>
      </c>
      <c r="I46" s="103" t="str">
        <f t="shared" si="28"/>
        <v>Transformer Replacement 13</v>
      </c>
      <c r="J46" s="39">
        <f t="shared" si="29"/>
        <v>0</v>
      </c>
      <c r="K46" s="39">
        <f t="shared" si="30"/>
        <v>0</v>
      </c>
      <c r="L46" s="39">
        <f t="shared" si="31"/>
        <v>0</v>
      </c>
      <c r="M46" s="39">
        <f t="shared" si="20"/>
        <v>0</v>
      </c>
      <c r="N46" s="39">
        <f t="shared" si="21"/>
        <v>0</v>
      </c>
      <c r="O46" s="104">
        <f t="shared" si="22"/>
        <v>8.1775700934579434E-2</v>
      </c>
      <c r="Q46" s="103" t="str">
        <f t="shared" si="32"/>
        <v>Transformer Replacement 13</v>
      </c>
      <c r="R46" s="39">
        <f t="shared" si="33"/>
        <v>0</v>
      </c>
      <c r="S46" s="39">
        <f t="shared" si="34"/>
        <v>0</v>
      </c>
      <c r="T46" s="39">
        <f t="shared" si="35"/>
        <v>0</v>
      </c>
      <c r="U46" s="39">
        <f t="shared" si="36"/>
        <v>0</v>
      </c>
      <c r="V46" s="55">
        <f t="shared" si="23"/>
        <v>0</v>
      </c>
      <c r="W46" s="122">
        <f t="shared" si="23"/>
        <v>6.5420560747663545E-2</v>
      </c>
    </row>
    <row r="47" spans="1:23" ht="15" thickBot="1" x14ac:dyDescent="0.35">
      <c r="A47" s="106" t="s">
        <v>95</v>
      </c>
      <c r="B47" s="107"/>
      <c r="C47" s="107"/>
      <c r="D47" s="107"/>
      <c r="E47" s="107"/>
      <c r="F47" s="107"/>
      <c r="G47" s="108">
        <v>10</v>
      </c>
      <c r="I47" s="106" t="str">
        <f t="shared" si="28"/>
        <v>Transformer Replacement 14</v>
      </c>
      <c r="J47" s="116">
        <f t="shared" si="29"/>
        <v>0</v>
      </c>
      <c r="K47" s="116">
        <f t="shared" si="30"/>
        <v>0</v>
      </c>
      <c r="L47" s="116">
        <f t="shared" si="31"/>
        <v>0</v>
      </c>
      <c r="M47" s="116">
        <f t="shared" si="20"/>
        <v>0</v>
      </c>
      <c r="N47" s="116">
        <f t="shared" si="21"/>
        <v>0</v>
      </c>
      <c r="O47" s="117">
        <f t="shared" si="22"/>
        <v>8.1775700934579434E-2</v>
      </c>
      <c r="Q47" s="106" t="str">
        <f t="shared" si="32"/>
        <v>Transformer Replacement 14</v>
      </c>
      <c r="R47" s="116">
        <f t="shared" si="33"/>
        <v>0</v>
      </c>
      <c r="S47" s="116">
        <f t="shared" si="34"/>
        <v>0</v>
      </c>
      <c r="T47" s="116">
        <f t="shared" si="35"/>
        <v>0</v>
      </c>
      <c r="U47" s="116">
        <f t="shared" si="36"/>
        <v>0</v>
      </c>
      <c r="V47" s="123">
        <f t="shared" si="23"/>
        <v>0</v>
      </c>
      <c r="W47" s="124">
        <f t="shared" si="23"/>
        <v>6.5420560747663545E-2</v>
      </c>
    </row>
    <row r="48" spans="1:23" x14ac:dyDescent="0.3">
      <c r="J48" s="48"/>
      <c r="K48" s="48"/>
      <c r="L48" s="48"/>
      <c r="M48" s="48"/>
      <c r="N48" s="48"/>
      <c r="O48" s="48"/>
    </row>
    <row r="49" spans="9:23" ht="15" thickBot="1" x14ac:dyDescent="0.35">
      <c r="J49" s="48"/>
      <c r="K49" s="48"/>
      <c r="L49" s="48"/>
      <c r="M49" s="48"/>
      <c r="N49" s="48"/>
      <c r="O49" s="48"/>
    </row>
    <row r="50" spans="9:23" ht="15" thickBot="1" x14ac:dyDescent="0.35">
      <c r="I50" s="153" t="s">
        <v>96</v>
      </c>
      <c r="J50" s="154"/>
      <c r="K50" s="154"/>
      <c r="L50" s="154"/>
      <c r="M50" s="154"/>
      <c r="N50" s="154"/>
      <c r="O50" s="155"/>
      <c r="Q50" s="153" t="s">
        <v>97</v>
      </c>
      <c r="R50" s="154"/>
      <c r="S50" s="154"/>
      <c r="T50" s="154"/>
      <c r="U50" s="154"/>
      <c r="V50" s="154"/>
      <c r="W50" s="155"/>
    </row>
    <row r="51" spans="9:23" ht="15" thickBot="1" x14ac:dyDescent="0.35">
      <c r="I51" s="51" t="s">
        <v>16</v>
      </c>
      <c r="J51" s="52">
        <f>SUM(J34:J50)</f>
        <v>0</v>
      </c>
      <c r="K51" s="52">
        <f>SUM(K34:K50)</f>
        <v>8.1775700934579434E-2</v>
      </c>
      <c r="L51" s="52">
        <f>SUM(L34:L50)</f>
        <v>8.1775700934579434E-2</v>
      </c>
      <c r="M51" s="52">
        <f>SUM(M34:M50)</f>
        <v>0.16355140186915887</v>
      </c>
      <c r="N51" s="52">
        <f t="shared" ref="N51:O51" si="37">SUM(N34:N50)</f>
        <v>0.24532710280373832</v>
      </c>
      <c r="O51" s="52">
        <f t="shared" si="37"/>
        <v>0.24532710280373832</v>
      </c>
      <c r="Q51" s="51" t="s">
        <v>16</v>
      </c>
      <c r="R51" s="52">
        <f>SUM(R34:R50)</f>
        <v>0</v>
      </c>
      <c r="S51" s="52">
        <f>SUM(S34:S50)</f>
        <v>8.1775700934579434E-2</v>
      </c>
      <c r="T51" s="52">
        <f>SUM(T34:T50)</f>
        <v>8.1775700934579434E-2</v>
      </c>
      <c r="U51" s="52">
        <f>SUM(U34:U50)</f>
        <v>0.16355140186915887</v>
      </c>
      <c r="V51" s="52">
        <f t="shared" ref="V51:W51" si="38">SUM(V34:V50)</f>
        <v>0.19626168224299062</v>
      </c>
      <c r="W51" s="52">
        <f t="shared" si="38"/>
        <v>0.19626168224299062</v>
      </c>
    </row>
  </sheetData>
  <mergeCells count="8">
    <mergeCell ref="Q32:W32"/>
    <mergeCell ref="Q50:W50"/>
    <mergeCell ref="Q2:W2"/>
    <mergeCell ref="B2:G2"/>
    <mergeCell ref="I2:O2"/>
    <mergeCell ref="B32:G32"/>
    <mergeCell ref="I32:O32"/>
    <mergeCell ref="I50:O50"/>
  </mergeCells>
  <phoneticPr fontId="2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F8051-2822-4D8E-A406-6231C88D61C3}">
  <sheetPr>
    <tabColor rgb="FF92D050"/>
  </sheetPr>
  <dimension ref="A1:BP49"/>
  <sheetViews>
    <sheetView workbookViewId="0">
      <pane xSplit="2" ySplit="1" topLeftCell="C3" activePane="bottomRight" state="frozen"/>
      <selection pane="topRight" activeCell="C1" sqref="C1"/>
      <selection pane="bottomLeft" activeCell="A2" sqref="A2"/>
      <selection pane="bottomRight" activeCell="A3" sqref="A3"/>
    </sheetView>
  </sheetViews>
  <sheetFormatPr defaultRowHeight="14.4" x14ac:dyDescent="0.3"/>
  <cols>
    <col min="1" max="1" width="17.44140625" bestFit="1" customWidth="1"/>
    <col min="2" max="2" width="3.109375" bestFit="1" customWidth="1"/>
    <col min="3" max="4" width="9.88671875" bestFit="1" customWidth="1"/>
    <col min="5" max="18" width="12.5546875" bestFit="1" customWidth="1"/>
    <col min="19" max="19" width="6.88671875" bestFit="1" customWidth="1"/>
    <col min="20" max="22" width="7.33203125" bestFit="1" customWidth="1"/>
    <col min="23" max="29" width="7.44140625" bestFit="1" customWidth="1"/>
    <col min="30" max="35" width="7.33203125" bestFit="1" customWidth="1"/>
    <col min="36" max="36" width="8.109375" bestFit="1" customWidth="1"/>
    <col min="37" max="42" width="7.33203125" bestFit="1" customWidth="1"/>
    <col min="43" max="48" width="11.109375" bestFit="1" customWidth="1"/>
    <col min="49" max="52" width="22.109375" bestFit="1" customWidth="1"/>
    <col min="53" max="54" width="6" bestFit="1" customWidth="1"/>
    <col min="59" max="59" width="12.33203125" customWidth="1"/>
    <col min="60" max="60" width="16.44140625" customWidth="1"/>
    <col min="61" max="61" width="35.5546875" customWidth="1"/>
    <col min="62" max="62" width="26.5546875" customWidth="1"/>
    <col min="63" max="63" width="14.5546875" customWidth="1"/>
    <col min="65" max="65" width="16.44140625" customWidth="1"/>
    <col min="66" max="66" width="21" customWidth="1"/>
    <col min="67" max="67" width="15" customWidth="1"/>
  </cols>
  <sheetData>
    <row r="1" spans="1:68" x14ac:dyDescent="0.3">
      <c r="C1" s="156" t="s">
        <v>98</v>
      </c>
      <c r="D1" s="156"/>
      <c r="E1" s="156"/>
      <c r="F1" s="156"/>
      <c r="G1" s="156" t="s">
        <v>99</v>
      </c>
      <c r="H1" s="156"/>
      <c r="I1" s="156"/>
      <c r="J1" s="156"/>
      <c r="K1" s="156" t="s">
        <v>100</v>
      </c>
      <c r="L1" s="156"/>
      <c r="M1" s="156"/>
      <c r="N1" s="156"/>
      <c r="O1" s="156"/>
      <c r="P1" s="156" t="s">
        <v>101</v>
      </c>
      <c r="Q1" s="156"/>
      <c r="R1" s="156"/>
      <c r="S1" s="156"/>
      <c r="T1" s="156" t="s">
        <v>102</v>
      </c>
      <c r="U1" s="156"/>
      <c r="V1" s="156"/>
      <c r="W1" s="156"/>
      <c r="X1" s="156" t="s">
        <v>103</v>
      </c>
      <c r="Y1" s="156"/>
      <c r="Z1" s="156"/>
      <c r="AA1" s="156"/>
      <c r="AB1" s="156"/>
      <c r="AC1" s="156" t="s">
        <v>104</v>
      </c>
      <c r="AD1" s="156"/>
      <c r="AE1" s="156"/>
      <c r="AF1" s="156"/>
      <c r="AG1" s="156" t="s">
        <v>105</v>
      </c>
      <c r="AH1" s="156"/>
      <c r="AI1" s="156"/>
      <c r="AJ1" s="156"/>
      <c r="AK1" s="156" t="s">
        <v>106</v>
      </c>
      <c r="AL1" s="156"/>
      <c r="AM1" s="156"/>
      <c r="AN1" s="156"/>
      <c r="AO1" s="156"/>
      <c r="AP1" s="156" t="s">
        <v>107</v>
      </c>
      <c r="AQ1" s="156"/>
      <c r="AR1" s="156"/>
      <c r="AS1" s="156"/>
      <c r="AT1" s="156" t="s">
        <v>108</v>
      </c>
      <c r="AU1" s="156"/>
      <c r="AV1" s="156"/>
      <c r="AW1" s="156"/>
      <c r="AX1" s="23" t="s">
        <v>109</v>
      </c>
      <c r="AY1" s="23"/>
      <c r="AZ1" s="23"/>
      <c r="BA1" s="23"/>
      <c r="BB1" s="23"/>
    </row>
    <row r="2" spans="1:68" x14ac:dyDescent="0.3">
      <c r="C2" s="24">
        <v>6</v>
      </c>
      <c r="D2" s="24">
        <v>13</v>
      </c>
      <c r="E2" s="24">
        <v>20</v>
      </c>
      <c r="F2" s="24">
        <v>27</v>
      </c>
      <c r="G2" s="24">
        <v>3</v>
      </c>
      <c r="H2" s="24">
        <v>10</v>
      </c>
      <c r="I2" s="24">
        <v>17</v>
      </c>
      <c r="J2" s="24">
        <v>24</v>
      </c>
      <c r="K2" s="24">
        <v>3</v>
      </c>
      <c r="L2" s="24">
        <v>10</v>
      </c>
      <c r="M2" s="24">
        <v>17</v>
      </c>
      <c r="N2" s="24">
        <v>24</v>
      </c>
      <c r="O2" s="24">
        <v>31</v>
      </c>
      <c r="P2" s="24">
        <v>7</v>
      </c>
      <c r="Q2" s="24">
        <v>14</v>
      </c>
      <c r="R2" s="24">
        <v>21</v>
      </c>
      <c r="S2" s="24">
        <v>28</v>
      </c>
      <c r="T2" s="24">
        <v>5</v>
      </c>
      <c r="U2" s="24">
        <v>12</v>
      </c>
      <c r="V2" s="24">
        <v>19</v>
      </c>
      <c r="W2" s="24">
        <v>26</v>
      </c>
      <c r="X2" s="24">
        <v>2</v>
      </c>
      <c r="Y2" s="24">
        <v>9</v>
      </c>
      <c r="Z2" s="24">
        <v>17</v>
      </c>
      <c r="AA2" s="24">
        <v>24</v>
      </c>
      <c r="AB2" s="24">
        <v>1</v>
      </c>
      <c r="AC2" s="23">
        <v>8</v>
      </c>
      <c r="AD2" s="23">
        <v>15</v>
      </c>
      <c r="AE2" s="23">
        <v>22</v>
      </c>
      <c r="AF2" s="23">
        <v>29</v>
      </c>
      <c r="AG2" s="23">
        <v>5</v>
      </c>
      <c r="AH2" s="23">
        <v>12</v>
      </c>
      <c r="AI2" s="23">
        <v>19</v>
      </c>
      <c r="AJ2" s="23">
        <v>26</v>
      </c>
      <c r="AK2" s="23">
        <v>2</v>
      </c>
      <c r="AL2" s="23">
        <v>9</v>
      </c>
      <c r="AM2" s="23">
        <v>16</v>
      </c>
      <c r="AN2" s="23">
        <v>23</v>
      </c>
      <c r="AO2" s="23">
        <v>30</v>
      </c>
      <c r="AP2" s="23">
        <v>7</v>
      </c>
      <c r="AQ2" s="23">
        <v>14</v>
      </c>
      <c r="AR2" s="23">
        <v>21</v>
      </c>
      <c r="AS2" s="23">
        <v>28</v>
      </c>
      <c r="AT2" s="23">
        <v>4</v>
      </c>
      <c r="AU2" s="23">
        <v>11</v>
      </c>
      <c r="AV2" s="23">
        <v>18</v>
      </c>
      <c r="AW2" s="23">
        <v>25</v>
      </c>
      <c r="AX2" s="23">
        <v>2</v>
      </c>
      <c r="AY2" s="23">
        <v>9</v>
      </c>
      <c r="AZ2" s="23">
        <v>16</v>
      </c>
      <c r="BA2" s="23">
        <v>23</v>
      </c>
      <c r="BB2" s="23">
        <v>30</v>
      </c>
      <c r="BG2" t="s">
        <v>110</v>
      </c>
    </row>
    <row r="3" spans="1:68" ht="43.2" x14ac:dyDescent="0.3">
      <c r="A3" t="s">
        <v>111</v>
      </c>
      <c r="C3" s="1"/>
      <c r="D3" s="1"/>
      <c r="E3" s="1"/>
      <c r="F3" s="1"/>
      <c r="G3" s="1"/>
      <c r="H3" s="1"/>
      <c r="I3" s="1"/>
      <c r="J3" s="1"/>
      <c r="K3" s="1"/>
      <c r="L3" s="1"/>
      <c r="M3" s="1"/>
      <c r="N3" s="1"/>
      <c r="O3" s="1"/>
      <c r="P3" s="1"/>
      <c r="Q3" s="1"/>
      <c r="R3" s="1"/>
      <c r="S3" s="1"/>
      <c r="T3" s="1"/>
      <c r="U3" s="1"/>
      <c r="V3" s="1"/>
      <c r="W3" s="1"/>
      <c r="X3" s="1"/>
      <c r="Y3" s="1"/>
      <c r="Z3" s="1"/>
      <c r="AA3" s="1"/>
      <c r="AB3" s="1"/>
      <c r="BF3" s="23" t="s">
        <v>7</v>
      </c>
      <c r="BG3" s="23" t="s">
        <v>112</v>
      </c>
      <c r="BH3" s="38" t="s">
        <v>113</v>
      </c>
      <c r="BI3" s="133" t="s">
        <v>114</v>
      </c>
      <c r="BJ3" s="38" t="s">
        <v>115</v>
      </c>
      <c r="BK3" s="133" t="s">
        <v>116</v>
      </c>
      <c r="BL3" s="38" t="s">
        <v>117</v>
      </c>
      <c r="BM3" s="133" t="s">
        <v>118</v>
      </c>
      <c r="BN3" s="38" t="s">
        <v>119</v>
      </c>
      <c r="BO3" s="38" t="s">
        <v>120</v>
      </c>
    </row>
    <row r="4" spans="1:68" s="31" customFormat="1" ht="18" x14ac:dyDescent="0.35">
      <c r="A4" s="26"/>
      <c r="B4" s="27"/>
      <c r="C4" s="28"/>
      <c r="D4" s="29"/>
      <c r="E4" s="29"/>
      <c r="F4" s="29"/>
      <c r="G4" s="29"/>
      <c r="H4" s="29"/>
      <c r="I4" s="29"/>
      <c r="J4" s="29"/>
      <c r="K4" s="29"/>
      <c r="L4" s="29"/>
      <c r="M4" s="30"/>
      <c r="N4" s="29"/>
      <c r="O4" s="29"/>
      <c r="P4" s="30"/>
      <c r="Q4" s="29"/>
      <c r="R4" s="29"/>
      <c r="S4" s="30"/>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F4" s="23">
        <v>2025</v>
      </c>
      <c r="BG4" s="23">
        <f>COUNTIF($S$5:$AW$8,"S")</f>
        <v>51</v>
      </c>
      <c r="BH4" s="23">
        <f>COUNTIF($S$5:$AW$8,"M")</f>
        <v>12</v>
      </c>
      <c r="BI4" s="23">
        <f>COUNTIF($S$5:$AW$8,"R")</f>
        <v>0</v>
      </c>
      <c r="BJ4" s="23">
        <f>COUNTIF($S$5:$AW$8,"T")</f>
        <v>27</v>
      </c>
      <c r="BK4" s="23">
        <f>COUNTIF($S$5:$AW$8,"C")</f>
        <v>24</v>
      </c>
      <c r="BL4" s="23">
        <f>COUNTIF($S$5:$AW$8,"O")</f>
        <v>10</v>
      </c>
      <c r="BM4" s="23">
        <f>COUNTIF($S$5:$AW$8,"E")</f>
        <v>0</v>
      </c>
      <c r="BN4" s="23">
        <f>COUNTIF($S$5:$AW$8,"T/C")</f>
        <v>0</v>
      </c>
      <c r="BO4" s="23">
        <f>SUM(BJ4:BN4)</f>
        <v>61</v>
      </c>
      <c r="BP4" s="41">
        <f>BO4/(214/7*4)</f>
        <v>0.49883177570093457</v>
      </c>
    </row>
    <row r="5" spans="1:68" x14ac:dyDescent="0.3">
      <c r="A5" s="157" t="s">
        <v>121</v>
      </c>
      <c r="B5" s="19" t="s">
        <v>20</v>
      </c>
      <c r="C5" s="35" t="s">
        <v>122</v>
      </c>
      <c r="D5" s="35" t="s">
        <v>122</v>
      </c>
      <c r="E5" s="35" t="s">
        <v>122</v>
      </c>
      <c r="F5" s="35" t="s">
        <v>122</v>
      </c>
      <c r="G5" s="35" t="s">
        <v>122</v>
      </c>
      <c r="H5" s="35" t="s">
        <v>122</v>
      </c>
      <c r="I5" s="35" t="s">
        <v>122</v>
      </c>
      <c r="J5" s="35" t="s">
        <v>122</v>
      </c>
      <c r="K5" s="35" t="s">
        <v>122</v>
      </c>
      <c r="L5" s="35" t="s">
        <v>122</v>
      </c>
      <c r="M5" s="35" t="s">
        <v>123</v>
      </c>
      <c r="N5" s="35" t="s">
        <v>123</v>
      </c>
      <c r="O5" s="35" t="s">
        <v>123</v>
      </c>
      <c r="P5" s="35" t="s">
        <v>123</v>
      </c>
      <c r="Q5" s="35" t="s">
        <v>123</v>
      </c>
      <c r="R5" s="35" t="s">
        <v>123</v>
      </c>
      <c r="S5" s="35" t="s">
        <v>123</v>
      </c>
      <c r="T5" s="35" t="s">
        <v>123</v>
      </c>
      <c r="U5" s="35" t="s">
        <v>123</v>
      </c>
      <c r="V5" s="35" t="s">
        <v>123</v>
      </c>
      <c r="W5" s="35" t="s">
        <v>123</v>
      </c>
      <c r="X5" s="35" t="s">
        <v>122</v>
      </c>
      <c r="Y5" s="35" t="s">
        <v>122</v>
      </c>
      <c r="Z5" s="35" t="s">
        <v>122</v>
      </c>
      <c r="AA5" s="35" t="s">
        <v>122</v>
      </c>
      <c r="AB5" s="35" t="s">
        <v>122</v>
      </c>
      <c r="AC5" s="35" t="s">
        <v>122</v>
      </c>
      <c r="AD5" s="35" t="s">
        <v>124</v>
      </c>
      <c r="AE5" s="35" t="s">
        <v>124</v>
      </c>
      <c r="AF5" s="35" t="s">
        <v>124</v>
      </c>
      <c r="AG5" s="35" t="s">
        <v>124</v>
      </c>
      <c r="AH5" s="35" t="s">
        <v>124</v>
      </c>
      <c r="AI5" s="35" t="s">
        <v>124</v>
      </c>
      <c r="AJ5" s="35" t="s">
        <v>125</v>
      </c>
      <c r="AK5" s="35" t="s">
        <v>125</v>
      </c>
      <c r="AL5" s="35" t="s">
        <v>125</v>
      </c>
      <c r="AM5" s="35" t="s">
        <v>125</v>
      </c>
      <c r="AN5" s="35" t="s">
        <v>122</v>
      </c>
      <c r="AO5" s="35" t="s">
        <v>122</v>
      </c>
      <c r="AP5" s="35" t="s">
        <v>122</v>
      </c>
      <c r="AQ5" s="35" t="s">
        <v>122</v>
      </c>
      <c r="AR5" s="35" t="s">
        <v>122</v>
      </c>
      <c r="AS5" s="35" t="s">
        <v>122</v>
      </c>
      <c r="AT5" s="35" t="s">
        <v>122</v>
      </c>
      <c r="AU5" s="35" t="s">
        <v>122</v>
      </c>
      <c r="AV5" s="35" t="s">
        <v>124</v>
      </c>
      <c r="AW5" s="35" t="s">
        <v>124</v>
      </c>
      <c r="AX5" s="35" t="s">
        <v>124</v>
      </c>
      <c r="AY5" s="35" t="s">
        <v>124</v>
      </c>
      <c r="AZ5" s="35" t="s">
        <v>122</v>
      </c>
      <c r="BA5" s="35" t="s">
        <v>122</v>
      </c>
      <c r="BB5" s="35" t="s">
        <v>122</v>
      </c>
      <c r="BF5" s="23">
        <v>2024</v>
      </c>
      <c r="BG5" s="23">
        <f>COUNTIF($S$13:$AW$16,"S")</f>
        <v>71</v>
      </c>
      <c r="BH5" s="23">
        <f>COUNTIF($S$13:$AW$16,"M")</f>
        <v>11</v>
      </c>
      <c r="BI5" s="23">
        <f>COUNTIF($S$13:$AW$16,"R")</f>
        <v>0</v>
      </c>
      <c r="BJ5" s="23">
        <f>COUNTIF($S$13:$AW$16,"T")</f>
        <v>17</v>
      </c>
      <c r="BK5" s="23">
        <f>COUNTIF($S$13:$AW$16,"C")</f>
        <v>19</v>
      </c>
      <c r="BL5" s="23">
        <f>COUNTIF($S$13:$AW$16,"O")</f>
        <v>0</v>
      </c>
      <c r="BM5" s="23">
        <f>COUNTIF($S$13:$AW$16,"E")</f>
        <v>6</v>
      </c>
      <c r="BN5" s="23">
        <f>COUNTIF($S$13:$AW$16,"T/C")</f>
        <v>0</v>
      </c>
      <c r="BO5" s="23">
        <f t="shared" ref="BO5:BO8" si="0">SUM(BJ5:BN5)</f>
        <v>42</v>
      </c>
      <c r="BP5" s="41">
        <f t="shared" ref="BP5:BP8" si="1">BO5/(214/7*4)</f>
        <v>0.34345794392523366</v>
      </c>
    </row>
    <row r="6" spans="1:68" x14ac:dyDescent="0.3">
      <c r="A6" s="158"/>
      <c r="B6" s="19" t="s">
        <v>22</v>
      </c>
      <c r="C6" s="35" t="s">
        <v>122</v>
      </c>
      <c r="D6" s="35" t="s">
        <v>123</v>
      </c>
      <c r="E6" s="35" t="s">
        <v>123</v>
      </c>
      <c r="F6" s="35" t="s">
        <v>123</v>
      </c>
      <c r="G6" s="35" t="s">
        <v>123</v>
      </c>
      <c r="H6" s="35" t="s">
        <v>123</v>
      </c>
      <c r="I6" s="35" t="s">
        <v>123</v>
      </c>
      <c r="J6" s="35" t="s">
        <v>123</v>
      </c>
      <c r="K6" s="35" t="s">
        <v>123</v>
      </c>
      <c r="L6" s="35" t="s">
        <v>123</v>
      </c>
      <c r="M6" s="35" t="s">
        <v>122</v>
      </c>
      <c r="N6" s="35" t="s">
        <v>122</v>
      </c>
      <c r="O6" s="35" t="s">
        <v>122</v>
      </c>
      <c r="P6" s="35" t="s">
        <v>122</v>
      </c>
      <c r="Q6" s="35" t="s">
        <v>122</v>
      </c>
      <c r="R6" s="35" t="s">
        <v>122</v>
      </c>
      <c r="S6" s="35" t="s">
        <v>124</v>
      </c>
      <c r="T6" s="35" t="s">
        <v>124</v>
      </c>
      <c r="U6" s="35" t="s">
        <v>124</v>
      </c>
      <c r="V6" s="35" t="s">
        <v>124</v>
      </c>
      <c r="W6" s="35" t="s">
        <v>124</v>
      </c>
      <c r="X6" s="35" t="s">
        <v>124</v>
      </c>
      <c r="Y6" s="35" t="s">
        <v>122</v>
      </c>
      <c r="Z6" s="35" t="s">
        <v>122</v>
      </c>
      <c r="AA6" s="35" t="s">
        <v>122</v>
      </c>
      <c r="AB6" s="35" t="s">
        <v>122</v>
      </c>
      <c r="AC6" s="35" t="s">
        <v>122</v>
      </c>
      <c r="AD6" s="35" t="s">
        <v>122</v>
      </c>
      <c r="AE6" s="35" t="s">
        <v>122</v>
      </c>
      <c r="AF6" s="35" t="s">
        <v>122</v>
      </c>
      <c r="AG6" s="35" t="s">
        <v>122</v>
      </c>
      <c r="AH6" s="35" t="s">
        <v>122</v>
      </c>
      <c r="AI6" s="35" t="s">
        <v>122</v>
      </c>
      <c r="AJ6" s="35" t="s">
        <v>122</v>
      </c>
      <c r="AK6" s="35" t="s">
        <v>122</v>
      </c>
      <c r="AL6" s="35" t="s">
        <v>122</v>
      </c>
      <c r="AM6" s="35" t="s">
        <v>122</v>
      </c>
      <c r="AN6" s="35" t="s">
        <v>122</v>
      </c>
      <c r="AO6" s="35" t="s">
        <v>122</v>
      </c>
      <c r="AP6" s="35" t="s">
        <v>122</v>
      </c>
      <c r="AQ6" s="35" t="s">
        <v>124</v>
      </c>
      <c r="AR6" s="35" t="s">
        <v>124</v>
      </c>
      <c r="AS6" s="35" t="s">
        <v>124</v>
      </c>
      <c r="AT6" s="35" t="s">
        <v>124</v>
      </c>
      <c r="AU6" s="35" t="s">
        <v>124</v>
      </c>
      <c r="AV6" s="35" t="s">
        <v>124</v>
      </c>
      <c r="AW6" s="35" t="s">
        <v>122</v>
      </c>
      <c r="AX6" s="35" t="s">
        <v>122</v>
      </c>
      <c r="AY6" s="35" t="s">
        <v>122</v>
      </c>
      <c r="AZ6" s="35" t="s">
        <v>122</v>
      </c>
      <c r="BA6" s="35" t="s">
        <v>122</v>
      </c>
      <c r="BB6" s="35" t="s">
        <v>122</v>
      </c>
      <c r="BF6" s="23">
        <v>2023</v>
      </c>
      <c r="BG6" s="23">
        <f>COUNTIF($S$23:$AW$26,"S")</f>
        <v>35</v>
      </c>
      <c r="BH6" s="23">
        <f>COUNTIF($S$23:$AW$26,"M")</f>
        <v>6</v>
      </c>
      <c r="BI6" s="23">
        <f>COUNTIF($S$23:$AW$26,"R")</f>
        <v>0</v>
      </c>
      <c r="BJ6" s="23">
        <f>COUNTIF($S$23:$AW$26,"T")</f>
        <v>27</v>
      </c>
      <c r="BK6" s="23">
        <f>COUNTIF($S$23:$AW$26,"C")</f>
        <v>53</v>
      </c>
      <c r="BL6" s="23">
        <f>COUNTIF($S$23:$AW$26,"O")</f>
        <v>3</v>
      </c>
      <c r="BM6" s="23">
        <f>COUNTIF($S$23:$AW$26,"E")</f>
        <v>0</v>
      </c>
      <c r="BN6" s="23">
        <f>COUNTIF($S$23:$AW$26,"T/C")</f>
        <v>0</v>
      </c>
      <c r="BO6" s="23">
        <f t="shared" si="0"/>
        <v>83</v>
      </c>
      <c r="BP6" s="41">
        <f t="shared" si="1"/>
        <v>0.67873831775700932</v>
      </c>
    </row>
    <row r="7" spans="1:68" x14ac:dyDescent="0.3">
      <c r="A7" s="158"/>
      <c r="B7" s="19" t="s">
        <v>25</v>
      </c>
      <c r="C7" s="35" t="s">
        <v>122</v>
      </c>
      <c r="D7" s="35" t="s">
        <v>122</v>
      </c>
      <c r="E7" s="35" t="s">
        <v>122</v>
      </c>
      <c r="F7" s="35" t="s">
        <v>122</v>
      </c>
      <c r="G7" s="35" t="s">
        <v>122</v>
      </c>
      <c r="H7" s="35" t="s">
        <v>122</v>
      </c>
      <c r="I7" s="35" t="s">
        <v>125</v>
      </c>
      <c r="J7" s="35" t="s">
        <v>125</v>
      </c>
      <c r="K7" s="35" t="s">
        <v>125</v>
      </c>
      <c r="L7" s="35" t="s">
        <v>125</v>
      </c>
      <c r="M7" s="35" t="s">
        <v>125</v>
      </c>
      <c r="N7" s="35" t="s">
        <v>125</v>
      </c>
      <c r="O7" s="35" t="s">
        <v>125</v>
      </c>
      <c r="P7" s="35" t="s">
        <v>125</v>
      </c>
      <c r="Q7" s="35" t="s">
        <v>125</v>
      </c>
      <c r="R7" s="35" t="s">
        <v>125</v>
      </c>
      <c r="S7" s="35" t="s">
        <v>125</v>
      </c>
      <c r="T7" s="35" t="s">
        <v>125</v>
      </c>
      <c r="U7" s="35" t="s">
        <v>125</v>
      </c>
      <c r="V7" s="35" t="s">
        <v>125</v>
      </c>
      <c r="W7" s="35" t="s">
        <v>125</v>
      </c>
      <c r="X7" s="35" t="s">
        <v>125</v>
      </c>
      <c r="Y7" s="35" t="s">
        <v>122</v>
      </c>
      <c r="Z7" s="35" t="s">
        <v>122</v>
      </c>
      <c r="AA7" s="35" t="s">
        <v>122</v>
      </c>
      <c r="AB7" s="35" t="s">
        <v>122</v>
      </c>
      <c r="AC7" s="35" t="s">
        <v>122</v>
      </c>
      <c r="AD7" s="35" t="s">
        <v>122</v>
      </c>
      <c r="AE7" s="35" t="s">
        <v>122</v>
      </c>
      <c r="AF7" s="35" t="s">
        <v>122</v>
      </c>
      <c r="AG7" s="35" t="s">
        <v>122</v>
      </c>
      <c r="AH7" s="35" t="s">
        <v>122</v>
      </c>
      <c r="AI7" s="35" t="s">
        <v>122</v>
      </c>
      <c r="AJ7" s="35" t="s">
        <v>124</v>
      </c>
      <c r="AK7" s="35" t="s">
        <v>124</v>
      </c>
      <c r="AL7" s="35" t="s">
        <v>124</v>
      </c>
      <c r="AM7" s="35" t="s">
        <v>124</v>
      </c>
      <c r="AN7" s="35" t="s">
        <v>124</v>
      </c>
      <c r="AO7" s="35" t="s">
        <v>124</v>
      </c>
      <c r="AP7" s="35" t="s">
        <v>124</v>
      </c>
      <c r="AQ7" s="35" t="s">
        <v>123</v>
      </c>
      <c r="AR7" s="35" t="s">
        <v>123</v>
      </c>
      <c r="AS7" s="35" t="s">
        <v>123</v>
      </c>
      <c r="AT7" s="35" t="s">
        <v>123</v>
      </c>
      <c r="AU7" s="35" t="s">
        <v>123</v>
      </c>
      <c r="AV7" s="35" t="s">
        <v>123</v>
      </c>
      <c r="AW7" s="35" t="s">
        <v>122</v>
      </c>
      <c r="AX7" s="35" t="s">
        <v>122</v>
      </c>
      <c r="AY7" s="35" t="s">
        <v>122</v>
      </c>
      <c r="AZ7" s="35" t="s">
        <v>122</v>
      </c>
      <c r="BA7" s="35" t="s">
        <v>122</v>
      </c>
      <c r="BB7" s="35" t="s">
        <v>122</v>
      </c>
      <c r="BF7" s="23">
        <v>2022</v>
      </c>
      <c r="BG7" s="23">
        <f>COUNTIF($S$33:$AW$36,"S")</f>
        <v>53</v>
      </c>
      <c r="BH7" s="23">
        <f>COUNTIF($S$33:$AW$36,"M")</f>
        <v>3</v>
      </c>
      <c r="BI7" s="23">
        <f>COUNTIF($S$33:$AW$36,"R")</f>
        <v>0</v>
      </c>
      <c r="BJ7" s="23">
        <f>COUNTIF($S$33:$AW$36,"T")</f>
        <v>11</v>
      </c>
      <c r="BK7" s="23">
        <f>COUNTIF($S$33:$AW$36,"C")</f>
        <v>31</v>
      </c>
      <c r="BL7" s="23">
        <f>COUNTIF($S$33:$AW$36,"O")</f>
        <v>14</v>
      </c>
      <c r="BM7" s="23">
        <f>COUNTIF($S$33:$AW$36,"E")</f>
        <v>0</v>
      </c>
      <c r="BN7" s="23">
        <f>COUNTIF($S$33:$AW$36,"T/C")</f>
        <v>12</v>
      </c>
      <c r="BO7" s="23">
        <f t="shared" si="0"/>
        <v>68</v>
      </c>
      <c r="BP7" s="41">
        <f t="shared" si="1"/>
        <v>0.55607476635514019</v>
      </c>
    </row>
    <row r="8" spans="1:68" x14ac:dyDescent="0.3">
      <c r="A8" s="159"/>
      <c r="B8" s="19" t="s">
        <v>27</v>
      </c>
      <c r="C8" s="35" t="s">
        <v>122</v>
      </c>
      <c r="D8" s="35" t="s">
        <v>122</v>
      </c>
      <c r="E8" s="35" t="s">
        <v>122</v>
      </c>
      <c r="F8" s="35" t="s">
        <v>122</v>
      </c>
      <c r="G8" s="35" t="s">
        <v>122</v>
      </c>
      <c r="H8" s="35" t="s">
        <v>122</v>
      </c>
      <c r="I8" s="35" t="s">
        <v>122</v>
      </c>
      <c r="J8" s="35" t="s">
        <v>122</v>
      </c>
      <c r="K8" s="35" t="s">
        <v>122</v>
      </c>
      <c r="L8" s="35" t="s">
        <v>122</v>
      </c>
      <c r="M8" s="35" t="s">
        <v>122</v>
      </c>
      <c r="N8" s="35" t="s">
        <v>122</v>
      </c>
      <c r="O8" s="35" t="s">
        <v>122</v>
      </c>
      <c r="P8" s="35" t="s">
        <v>122</v>
      </c>
      <c r="Q8" s="35" t="s">
        <v>122</v>
      </c>
      <c r="R8" s="35" t="s">
        <v>122</v>
      </c>
      <c r="S8" s="35" t="s">
        <v>122</v>
      </c>
      <c r="T8" s="35" t="s">
        <v>122</v>
      </c>
      <c r="U8" s="35" t="s">
        <v>126</v>
      </c>
      <c r="V8" s="35" t="s">
        <v>126</v>
      </c>
      <c r="W8" s="35" t="s">
        <v>126</v>
      </c>
      <c r="X8" s="35" t="s">
        <v>126</v>
      </c>
      <c r="Y8" s="35" t="s">
        <v>126</v>
      </c>
      <c r="Z8" s="35" t="s">
        <v>126</v>
      </c>
      <c r="AA8" s="35" t="s">
        <v>126</v>
      </c>
      <c r="AB8" s="35" t="s">
        <v>126</v>
      </c>
      <c r="AC8" s="35" t="s">
        <v>126</v>
      </c>
      <c r="AD8" s="35" t="s">
        <v>126</v>
      </c>
      <c r="AE8" s="35" t="s">
        <v>126</v>
      </c>
      <c r="AF8" s="35" t="s">
        <v>126</v>
      </c>
      <c r="AG8" s="35" t="s">
        <v>126</v>
      </c>
      <c r="AH8" s="35" t="s">
        <v>126</v>
      </c>
      <c r="AI8" s="35" t="s">
        <v>126</v>
      </c>
      <c r="AJ8" s="35" t="s">
        <v>126</v>
      </c>
      <c r="AK8" s="35" t="s">
        <v>126</v>
      </c>
      <c r="AL8" s="35" t="s">
        <v>126</v>
      </c>
      <c r="AM8" s="35" t="s">
        <v>126</v>
      </c>
      <c r="AN8" s="35" t="s">
        <v>126</v>
      </c>
      <c r="AO8" s="35" t="s">
        <v>126</v>
      </c>
      <c r="AP8" s="35" t="s">
        <v>126</v>
      </c>
      <c r="AQ8" s="35" t="s">
        <v>126</v>
      </c>
      <c r="AR8" s="35" t="s">
        <v>126</v>
      </c>
      <c r="AS8" s="35" t="s">
        <v>122</v>
      </c>
      <c r="AT8" s="35" t="s">
        <v>122</v>
      </c>
      <c r="AU8" s="35" t="s">
        <v>122</v>
      </c>
      <c r="AV8" s="35" t="s">
        <v>122</v>
      </c>
      <c r="AW8" s="35" t="s">
        <v>123</v>
      </c>
      <c r="AX8" s="35" t="s">
        <v>123</v>
      </c>
      <c r="AY8" s="35" t="s">
        <v>123</v>
      </c>
      <c r="AZ8" s="35" t="s">
        <v>123</v>
      </c>
      <c r="BA8" s="35" t="s">
        <v>123</v>
      </c>
      <c r="BB8" s="35" t="s">
        <v>123</v>
      </c>
      <c r="BF8" s="23">
        <v>2021</v>
      </c>
      <c r="BG8" s="23">
        <f>COUNTIF($S$43:$AW$46,"S")</f>
        <v>42</v>
      </c>
      <c r="BH8" s="23">
        <f>COUNTIF($S$43:$AW$46,"M")</f>
        <v>29</v>
      </c>
      <c r="BI8" s="23">
        <f>COUNTIF($S$43:$AW$46,"R")</f>
        <v>13</v>
      </c>
      <c r="BJ8" s="23">
        <f>COUNTIF($S$43:$AW$46,"T")</f>
        <v>1</v>
      </c>
      <c r="BK8" s="23">
        <f>COUNTIF($S$43:$AW$46,"C")</f>
        <v>25</v>
      </c>
      <c r="BL8" s="23">
        <f>COUNTIF($S$43:$AW$46,"O")</f>
        <v>1</v>
      </c>
      <c r="BM8" s="23">
        <f>COUNTIF($S$43:$AW$46,"E")</f>
        <v>0</v>
      </c>
      <c r="BN8" s="23">
        <f>COUNTIF($S$43:$AW$46,"T/C")</f>
        <v>13</v>
      </c>
      <c r="BO8" s="23">
        <f t="shared" si="0"/>
        <v>40</v>
      </c>
      <c r="BP8" s="41">
        <f t="shared" si="1"/>
        <v>0.32710280373831774</v>
      </c>
    </row>
    <row r="9" spans="1:68" x14ac:dyDescent="0.3">
      <c r="A9" s="20"/>
      <c r="B9" s="20"/>
      <c r="C9" s="21"/>
      <c r="D9" s="21"/>
      <c r="E9" s="21"/>
      <c r="F9" s="21"/>
      <c r="G9" s="21"/>
      <c r="H9" s="21"/>
      <c r="I9" s="21"/>
      <c r="J9" s="21"/>
      <c r="K9" s="21"/>
      <c r="L9" s="21"/>
      <c r="M9" s="21"/>
      <c r="N9" s="21"/>
      <c r="O9" s="21"/>
      <c r="P9" s="21"/>
      <c r="Q9" s="21"/>
      <c r="R9" s="21"/>
      <c r="S9" s="21"/>
      <c r="T9" s="21"/>
      <c r="U9" s="21"/>
      <c r="V9" s="21"/>
      <c r="W9" s="21"/>
      <c r="X9" s="21"/>
      <c r="Y9" s="21"/>
      <c r="Z9" s="21"/>
      <c r="AA9" s="21"/>
      <c r="AB9" s="22"/>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F9" s="23" t="s">
        <v>16</v>
      </c>
      <c r="BG9" s="23">
        <f>SUM(BG4:BG8)</f>
        <v>252</v>
      </c>
      <c r="BH9" s="23">
        <f t="shared" ref="BH9:BN9" si="2">SUM(BH4:BH8)</f>
        <v>61</v>
      </c>
      <c r="BI9" s="23">
        <f t="shared" si="2"/>
        <v>13</v>
      </c>
      <c r="BJ9" s="23">
        <f t="shared" si="2"/>
        <v>83</v>
      </c>
      <c r="BK9" s="23">
        <f t="shared" si="2"/>
        <v>152</v>
      </c>
      <c r="BL9" s="23">
        <f t="shared" si="2"/>
        <v>28</v>
      </c>
      <c r="BM9" s="23">
        <f t="shared" si="2"/>
        <v>6</v>
      </c>
      <c r="BN9" s="23">
        <f t="shared" si="2"/>
        <v>25</v>
      </c>
      <c r="BO9" s="23">
        <f>SUM(BJ4:BN8)</f>
        <v>294</v>
      </c>
    </row>
    <row r="10" spans="1:68" x14ac:dyDescent="0.3">
      <c r="C10" s="1"/>
      <c r="D10" s="1"/>
      <c r="E10" s="1"/>
      <c r="F10" s="1"/>
      <c r="G10" s="1"/>
      <c r="H10" s="1"/>
      <c r="I10" s="1"/>
      <c r="J10" s="1"/>
      <c r="K10" s="1"/>
      <c r="L10" s="1"/>
      <c r="M10" s="1"/>
      <c r="N10" s="1"/>
      <c r="O10" s="1"/>
      <c r="P10" s="1"/>
      <c r="Q10" s="1"/>
      <c r="R10" s="1"/>
      <c r="S10" s="1"/>
      <c r="T10" s="1"/>
      <c r="U10" s="1"/>
      <c r="V10" s="1"/>
      <c r="W10" s="34"/>
      <c r="X10" s="1"/>
      <c r="Y10" s="1"/>
      <c r="Z10" s="1"/>
      <c r="AA10" s="1"/>
      <c r="AB10" s="1"/>
      <c r="BF10" s="23" t="s">
        <v>127</v>
      </c>
      <c r="BG10" s="23"/>
      <c r="BH10" s="23"/>
      <c r="BI10" s="39"/>
      <c r="BJ10" s="39">
        <f t="shared" ref="BJ10:BN10" si="3">BJ9/$BO$9</f>
        <v>0.28231292517006801</v>
      </c>
      <c r="BK10" s="39">
        <f t="shared" si="3"/>
        <v>0.51700680272108845</v>
      </c>
      <c r="BL10" s="39">
        <f t="shared" si="3"/>
        <v>9.5238095238095233E-2</v>
      </c>
      <c r="BM10" s="39">
        <f t="shared" si="3"/>
        <v>2.0408163265306121E-2</v>
      </c>
      <c r="BN10" s="39">
        <f t="shared" si="3"/>
        <v>8.5034013605442174E-2</v>
      </c>
      <c r="BO10" s="23"/>
    </row>
    <row r="11" spans="1:68" x14ac:dyDescent="0.3">
      <c r="A11" t="s">
        <v>128</v>
      </c>
    </row>
    <row r="12" spans="1:68" ht="18" x14ac:dyDescent="0.3">
      <c r="A12" s="26"/>
      <c r="B12" s="27"/>
      <c r="C12" s="28"/>
      <c r="D12" s="29"/>
      <c r="E12" s="29"/>
      <c r="F12" s="29"/>
      <c r="G12" s="29"/>
      <c r="H12" s="29"/>
      <c r="I12" s="29"/>
      <c r="J12" s="29"/>
      <c r="K12" s="29"/>
      <c r="L12" s="29"/>
      <c r="M12" s="30"/>
      <c r="N12" s="29"/>
      <c r="O12" s="29"/>
      <c r="P12" s="30"/>
      <c r="Q12" s="29"/>
      <c r="R12" s="29"/>
      <c r="S12" s="30"/>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row>
    <row r="13" spans="1:68" x14ac:dyDescent="0.3">
      <c r="A13" s="157" t="s">
        <v>121</v>
      </c>
      <c r="B13" s="19" t="s">
        <v>20</v>
      </c>
      <c r="C13" s="35" t="s">
        <v>122</v>
      </c>
      <c r="D13" s="35" t="s">
        <v>122</v>
      </c>
      <c r="E13" s="35" t="s">
        <v>122</v>
      </c>
      <c r="F13" s="35" t="s">
        <v>122</v>
      </c>
      <c r="G13" s="35" t="s">
        <v>122</v>
      </c>
      <c r="H13" s="35" t="s">
        <v>122</v>
      </c>
      <c r="I13" s="35" t="s">
        <v>122</v>
      </c>
      <c r="J13" s="35" t="s">
        <v>122</v>
      </c>
      <c r="K13" s="35" t="s">
        <v>122</v>
      </c>
      <c r="L13" s="35" t="s">
        <v>122</v>
      </c>
      <c r="M13" s="35" t="s">
        <v>122</v>
      </c>
      <c r="N13" s="35" t="s">
        <v>122</v>
      </c>
      <c r="O13" s="35" t="s">
        <v>122</v>
      </c>
      <c r="P13" s="35" t="s">
        <v>122</v>
      </c>
      <c r="Q13" s="35" t="s">
        <v>122</v>
      </c>
      <c r="R13" s="35" t="s">
        <v>122</v>
      </c>
      <c r="S13" s="35" t="s">
        <v>122</v>
      </c>
      <c r="T13" s="35" t="s">
        <v>122</v>
      </c>
      <c r="U13" s="35" t="s">
        <v>122</v>
      </c>
      <c r="V13" s="35" t="s">
        <v>122</v>
      </c>
      <c r="W13" s="35" t="s">
        <v>122</v>
      </c>
      <c r="X13" s="24" t="s">
        <v>123</v>
      </c>
      <c r="Y13" s="24" t="s">
        <v>123</v>
      </c>
      <c r="Z13" s="24" t="s">
        <v>123</v>
      </c>
      <c r="AA13" s="24" t="s">
        <v>123</v>
      </c>
      <c r="AB13" s="24" t="s">
        <v>123</v>
      </c>
      <c r="AC13" s="24" t="s">
        <v>123</v>
      </c>
      <c r="AD13" s="35" t="s">
        <v>124</v>
      </c>
      <c r="AE13" s="35" t="s">
        <v>124</v>
      </c>
      <c r="AF13" s="35" t="s">
        <v>124</v>
      </c>
      <c r="AG13" s="35" t="s">
        <v>124</v>
      </c>
      <c r="AH13" s="35" t="s">
        <v>129</v>
      </c>
      <c r="AI13" s="35" t="s">
        <v>129</v>
      </c>
      <c r="AJ13" s="35" t="s">
        <v>129</v>
      </c>
      <c r="AK13" s="35" t="s">
        <v>129</v>
      </c>
      <c r="AL13" s="35" t="s">
        <v>129</v>
      </c>
      <c r="AM13" s="35" t="s">
        <v>129</v>
      </c>
      <c r="AN13" s="24" t="s">
        <v>122</v>
      </c>
      <c r="AO13" s="24" t="s">
        <v>122</v>
      </c>
      <c r="AP13" s="24" t="s">
        <v>122</v>
      </c>
      <c r="AQ13" s="24" t="s">
        <v>122</v>
      </c>
      <c r="AR13" s="24" t="s">
        <v>122</v>
      </c>
      <c r="AS13" s="35" t="s">
        <v>126</v>
      </c>
      <c r="AT13" s="35" t="s">
        <v>126</v>
      </c>
      <c r="AU13" s="35" t="s">
        <v>126</v>
      </c>
      <c r="AV13" s="35" t="s">
        <v>126</v>
      </c>
      <c r="AW13" s="35" t="s">
        <v>126</v>
      </c>
      <c r="AX13" s="35" t="s">
        <v>126</v>
      </c>
      <c r="AY13" s="35" t="s">
        <v>122</v>
      </c>
      <c r="AZ13" s="35" t="s">
        <v>122</v>
      </c>
      <c r="BA13" s="35" t="s">
        <v>122</v>
      </c>
      <c r="BB13" s="35" t="s">
        <v>122</v>
      </c>
    </row>
    <row r="14" spans="1:68" s="31" customFormat="1" ht="43.8" x14ac:dyDescent="0.35">
      <c r="A14" s="158"/>
      <c r="B14" s="19" t="s">
        <v>22</v>
      </c>
      <c r="C14" s="24" t="s">
        <v>122</v>
      </c>
      <c r="D14" s="24" t="s">
        <v>122</v>
      </c>
      <c r="E14" s="24" t="s">
        <v>125</v>
      </c>
      <c r="F14" s="24" t="s">
        <v>125</v>
      </c>
      <c r="G14" s="24" t="s">
        <v>125</v>
      </c>
      <c r="H14" s="24" t="s">
        <v>125</v>
      </c>
      <c r="I14" s="24" t="s">
        <v>125</v>
      </c>
      <c r="J14" s="24" t="s">
        <v>125</v>
      </c>
      <c r="K14" s="24" t="s">
        <v>125</v>
      </c>
      <c r="L14" s="24" t="s">
        <v>125</v>
      </c>
      <c r="M14" s="24" t="s">
        <v>125</v>
      </c>
      <c r="N14" s="24" t="s">
        <v>125</v>
      </c>
      <c r="O14" s="24" t="s">
        <v>125</v>
      </c>
      <c r="P14" s="36" t="s">
        <v>125</v>
      </c>
      <c r="Q14" s="36" t="s">
        <v>125</v>
      </c>
      <c r="R14" s="36" t="s">
        <v>123</v>
      </c>
      <c r="S14" s="36" t="s">
        <v>123</v>
      </c>
      <c r="T14" s="36" t="s">
        <v>123</v>
      </c>
      <c r="U14" s="36" t="s">
        <v>123</v>
      </c>
      <c r="V14" s="35" t="s">
        <v>123</v>
      </c>
      <c r="W14" s="35" t="s">
        <v>123</v>
      </c>
      <c r="X14" s="35" t="s">
        <v>122</v>
      </c>
      <c r="Y14" s="35" t="s">
        <v>122</v>
      </c>
      <c r="Z14" s="35" t="s">
        <v>122</v>
      </c>
      <c r="AA14" s="35" t="s">
        <v>122</v>
      </c>
      <c r="AB14" s="35" t="s">
        <v>122</v>
      </c>
      <c r="AC14" s="35" t="s">
        <v>122</v>
      </c>
      <c r="AD14" s="35" t="s">
        <v>122</v>
      </c>
      <c r="AE14" s="35" t="s">
        <v>122</v>
      </c>
      <c r="AF14" s="35" t="s">
        <v>122</v>
      </c>
      <c r="AG14" s="35" t="s">
        <v>124</v>
      </c>
      <c r="AH14" s="35" t="s">
        <v>124</v>
      </c>
      <c r="AI14" s="35" t="s">
        <v>124</v>
      </c>
      <c r="AJ14" s="35" t="s">
        <v>124</v>
      </c>
      <c r="AK14" s="35" t="s">
        <v>124</v>
      </c>
      <c r="AL14" s="35" t="s">
        <v>124</v>
      </c>
      <c r="AM14" s="35" t="s">
        <v>122</v>
      </c>
      <c r="AN14" s="35" t="s">
        <v>122</v>
      </c>
      <c r="AO14" s="35" t="s">
        <v>122</v>
      </c>
      <c r="AP14" s="35" t="s">
        <v>122</v>
      </c>
      <c r="AQ14" s="35" t="s">
        <v>122</v>
      </c>
      <c r="AR14" s="35" t="s">
        <v>122</v>
      </c>
      <c r="AS14" s="35" t="s">
        <v>122</v>
      </c>
      <c r="AT14" s="35" t="s">
        <v>122</v>
      </c>
      <c r="AU14" s="35" t="s">
        <v>122</v>
      </c>
      <c r="AV14" s="35" t="s">
        <v>122</v>
      </c>
      <c r="AW14" s="35" t="s">
        <v>122</v>
      </c>
      <c r="AX14" s="35" t="s">
        <v>122</v>
      </c>
      <c r="AY14" s="35" t="s">
        <v>122</v>
      </c>
      <c r="AZ14" s="35" t="s">
        <v>122</v>
      </c>
      <c r="BA14" s="35" t="s">
        <v>122</v>
      </c>
      <c r="BB14" s="35" t="s">
        <v>122</v>
      </c>
      <c r="BF14" s="23" t="str">
        <f>BF3</f>
        <v>Year</v>
      </c>
      <c r="BG14" s="23" t="str">
        <f t="shared" ref="BG14:BO14" si="4">BG3</f>
        <v>Spare (S)</v>
      </c>
      <c r="BH14" s="38" t="str">
        <f t="shared" si="4"/>
        <v>Portable
Maintenance (M)</v>
      </c>
      <c r="BI14" s="38" t="str">
        <f t="shared" si="4"/>
        <v>Portable Substation
Repairs (R)</v>
      </c>
      <c r="BJ14" s="38" t="str">
        <f t="shared" si="4"/>
        <v>Transformer Maintenance (T)</v>
      </c>
      <c r="BK14" s="23" t="str">
        <f t="shared" si="4"/>
        <v>Capital (C)</v>
      </c>
      <c r="BL14" s="23" t="str">
        <f t="shared" si="4"/>
        <v>Others (O)</v>
      </c>
      <c r="BM14" s="23" t="str">
        <f t="shared" si="4"/>
        <v>Emergency (E)</v>
      </c>
      <c r="BN14" s="23" t="str">
        <f t="shared" si="4"/>
        <v>Multipurpose (T/C)</v>
      </c>
      <c r="BO14" s="38" t="str">
        <f t="shared" si="4"/>
        <v>Sum Excluding maintenance and spare</v>
      </c>
      <c r="BP14"/>
    </row>
    <row r="15" spans="1:68" x14ac:dyDescent="0.3">
      <c r="A15" s="158"/>
      <c r="B15" s="19" t="s">
        <v>25</v>
      </c>
      <c r="C15" s="36" t="s">
        <v>122</v>
      </c>
      <c r="D15" s="36" t="s">
        <v>122</v>
      </c>
      <c r="E15" s="36" t="s">
        <v>123</v>
      </c>
      <c r="F15" s="36" t="s">
        <v>123</v>
      </c>
      <c r="G15" s="36" t="s">
        <v>123</v>
      </c>
      <c r="H15" s="36" t="s">
        <v>123</v>
      </c>
      <c r="I15" s="36" t="s">
        <v>123</v>
      </c>
      <c r="J15" s="36" t="s">
        <v>123</v>
      </c>
      <c r="K15" s="36" t="s">
        <v>123</v>
      </c>
      <c r="L15" s="35" t="s">
        <v>122</v>
      </c>
      <c r="M15" s="35" t="s">
        <v>122</v>
      </c>
      <c r="N15" s="35" t="s">
        <v>122</v>
      </c>
      <c r="O15" s="35" t="s">
        <v>122</v>
      </c>
      <c r="P15" s="35" t="s">
        <v>122</v>
      </c>
      <c r="Q15" s="35" t="s">
        <v>122</v>
      </c>
      <c r="R15" s="35" t="s">
        <v>122</v>
      </c>
      <c r="S15" s="35" t="s">
        <v>122</v>
      </c>
      <c r="T15" s="35" t="s">
        <v>122</v>
      </c>
      <c r="U15" s="35" t="s">
        <v>122</v>
      </c>
      <c r="V15" s="24" t="s">
        <v>124</v>
      </c>
      <c r="W15" s="24" t="s">
        <v>124</v>
      </c>
      <c r="X15" s="24" t="s">
        <v>124</v>
      </c>
      <c r="Y15" s="24" t="s">
        <v>124</v>
      </c>
      <c r="Z15" s="24" t="s">
        <v>124</v>
      </c>
      <c r="AA15" s="24" t="s">
        <v>124</v>
      </c>
      <c r="AB15" s="24" t="s">
        <v>124</v>
      </c>
      <c r="AC15" s="35" t="s">
        <v>126</v>
      </c>
      <c r="AD15" s="35" t="s">
        <v>126</v>
      </c>
      <c r="AE15" s="35" t="s">
        <v>126</v>
      </c>
      <c r="AF15" s="35" t="s">
        <v>126</v>
      </c>
      <c r="AG15" s="35" t="s">
        <v>122</v>
      </c>
      <c r="AH15" s="35" t="s">
        <v>122</v>
      </c>
      <c r="AI15" s="35" t="s">
        <v>122</v>
      </c>
      <c r="AJ15" s="35" t="s">
        <v>122</v>
      </c>
      <c r="AK15" s="35" t="s">
        <v>122</v>
      </c>
      <c r="AL15" s="35" t="s">
        <v>122</v>
      </c>
      <c r="AM15" s="35" t="s">
        <v>122</v>
      </c>
      <c r="AN15" s="35" t="s">
        <v>126</v>
      </c>
      <c r="AO15" s="35" t="s">
        <v>126</v>
      </c>
      <c r="AP15" s="35" t="s">
        <v>126</v>
      </c>
      <c r="AQ15" s="35" t="s">
        <v>126</v>
      </c>
      <c r="AR15" s="35" t="s">
        <v>126</v>
      </c>
      <c r="AS15" s="35" t="s">
        <v>126</v>
      </c>
      <c r="AT15" s="35" t="s">
        <v>126</v>
      </c>
      <c r="AU15" s="35" t="s">
        <v>126</v>
      </c>
      <c r="AV15" s="35" t="s">
        <v>126</v>
      </c>
      <c r="AW15" s="35" t="s">
        <v>126</v>
      </c>
      <c r="AX15" s="35" t="s">
        <v>126</v>
      </c>
      <c r="AY15" s="35" t="s">
        <v>122</v>
      </c>
      <c r="AZ15" s="35" t="s">
        <v>122</v>
      </c>
      <c r="BA15" s="35" t="s">
        <v>122</v>
      </c>
      <c r="BB15" s="35" t="s">
        <v>122</v>
      </c>
      <c r="BF15" s="23">
        <f t="shared" ref="BF15" si="5">BF4</f>
        <v>2025</v>
      </c>
      <c r="BG15" s="39">
        <f>BG4/(214/7*4)</f>
        <v>0.41705607476635514</v>
      </c>
      <c r="BH15" s="39">
        <f t="shared" ref="BH15:BO15" si="6">BH4/(214/7*4)</f>
        <v>9.8130841121495324E-2</v>
      </c>
      <c r="BI15" s="39">
        <f t="shared" si="6"/>
        <v>0</v>
      </c>
      <c r="BJ15" s="39">
        <f t="shared" si="6"/>
        <v>0.22079439252336447</v>
      </c>
      <c r="BK15" s="39">
        <f t="shared" si="6"/>
        <v>0.19626168224299065</v>
      </c>
      <c r="BL15" s="39">
        <f t="shared" si="6"/>
        <v>8.1775700934579434E-2</v>
      </c>
      <c r="BM15" s="39">
        <f t="shared" si="6"/>
        <v>0</v>
      </c>
      <c r="BN15" s="39">
        <f t="shared" si="6"/>
        <v>0</v>
      </c>
      <c r="BO15" s="39">
        <f t="shared" si="6"/>
        <v>0.49883177570093457</v>
      </c>
    </row>
    <row r="16" spans="1:68" x14ac:dyDescent="0.3">
      <c r="A16" s="159"/>
      <c r="B16" s="19" t="s">
        <v>27</v>
      </c>
      <c r="C16" s="35" t="s">
        <v>126</v>
      </c>
      <c r="D16" s="35" t="s">
        <v>126</v>
      </c>
      <c r="E16" s="35" t="s">
        <v>126</v>
      </c>
      <c r="F16" s="35" t="s">
        <v>126</v>
      </c>
      <c r="G16" s="35" t="s">
        <v>126</v>
      </c>
      <c r="H16" s="35" t="s">
        <v>126</v>
      </c>
      <c r="I16" s="35" t="s">
        <v>126</v>
      </c>
      <c r="J16" s="35" t="s">
        <v>126</v>
      </c>
      <c r="K16" s="35" t="s">
        <v>126</v>
      </c>
      <c r="L16" s="35" t="s">
        <v>126</v>
      </c>
      <c r="M16" s="35" t="s">
        <v>126</v>
      </c>
      <c r="N16" s="35" t="s">
        <v>126</v>
      </c>
      <c r="O16" s="35" t="s">
        <v>126</v>
      </c>
      <c r="P16" s="35" t="s">
        <v>126</v>
      </c>
      <c r="Q16" s="35" t="s">
        <v>126</v>
      </c>
      <c r="R16" s="35" t="s">
        <v>122</v>
      </c>
      <c r="S16" s="35" t="s">
        <v>122</v>
      </c>
      <c r="T16" s="35" t="s">
        <v>122</v>
      </c>
      <c r="U16" s="35" t="s">
        <v>122</v>
      </c>
      <c r="V16" s="35" t="s">
        <v>122</v>
      </c>
      <c r="W16" s="35" t="s">
        <v>122</v>
      </c>
      <c r="X16" s="35" t="s">
        <v>122</v>
      </c>
      <c r="Y16" s="35" t="s">
        <v>122</v>
      </c>
      <c r="Z16" s="35" t="s">
        <v>122</v>
      </c>
      <c r="AA16" s="35" t="s">
        <v>122</v>
      </c>
      <c r="AB16" s="35" t="s">
        <v>122</v>
      </c>
      <c r="AC16" s="35" t="s">
        <v>122</v>
      </c>
      <c r="AD16" s="35" t="s">
        <v>122</v>
      </c>
      <c r="AE16" s="35" t="s">
        <v>122</v>
      </c>
      <c r="AF16" s="35" t="s">
        <v>122</v>
      </c>
      <c r="AG16" s="35" t="s">
        <v>122</v>
      </c>
      <c r="AH16" s="35" t="s">
        <v>122</v>
      </c>
      <c r="AI16" s="35" t="s">
        <v>122</v>
      </c>
      <c r="AJ16" s="35" t="s">
        <v>122</v>
      </c>
      <c r="AK16" s="35" t="s">
        <v>122</v>
      </c>
      <c r="AL16" s="35" t="s">
        <v>122</v>
      </c>
      <c r="AM16" s="35" t="s">
        <v>122</v>
      </c>
      <c r="AN16" s="35" t="s">
        <v>122</v>
      </c>
      <c r="AO16" s="35" t="s">
        <v>122</v>
      </c>
      <c r="AP16" s="35" t="s">
        <v>122</v>
      </c>
      <c r="AQ16" s="35" t="s">
        <v>122</v>
      </c>
      <c r="AR16" s="35" t="s">
        <v>122</v>
      </c>
      <c r="AS16" s="35" t="s">
        <v>122</v>
      </c>
      <c r="AT16" s="35" t="s">
        <v>122</v>
      </c>
      <c r="AU16" s="35" t="s">
        <v>122</v>
      </c>
      <c r="AV16" s="35" t="s">
        <v>122</v>
      </c>
      <c r="AW16" s="35" t="s">
        <v>122</v>
      </c>
      <c r="AX16" s="35" t="s">
        <v>122</v>
      </c>
      <c r="AY16" s="35" t="s">
        <v>122</v>
      </c>
      <c r="AZ16" s="35" t="s">
        <v>122</v>
      </c>
      <c r="BA16" s="35" t="s">
        <v>122</v>
      </c>
      <c r="BB16" s="35" t="s">
        <v>122</v>
      </c>
      <c r="BF16" s="23">
        <f t="shared" ref="BF16" si="7">BF5</f>
        <v>2024</v>
      </c>
      <c r="BG16" s="39">
        <f t="shared" ref="BG16:BO16" si="8">BG5/(214/7*4)</f>
        <v>0.58060747663551404</v>
      </c>
      <c r="BH16" s="39">
        <f t="shared" si="8"/>
        <v>8.9953271028037379E-2</v>
      </c>
      <c r="BI16" s="39">
        <f t="shared" si="8"/>
        <v>0</v>
      </c>
      <c r="BJ16" s="39">
        <f t="shared" si="8"/>
        <v>0.13901869158878505</v>
      </c>
      <c r="BK16" s="39">
        <f t="shared" si="8"/>
        <v>0.15537383177570094</v>
      </c>
      <c r="BL16" s="39">
        <f t="shared" si="8"/>
        <v>0</v>
      </c>
      <c r="BM16" s="39">
        <f t="shared" si="8"/>
        <v>4.9065420560747662E-2</v>
      </c>
      <c r="BN16" s="39">
        <f t="shared" si="8"/>
        <v>0</v>
      </c>
      <c r="BO16" s="39">
        <f t="shared" si="8"/>
        <v>0.34345794392523366</v>
      </c>
    </row>
    <row r="17" spans="1:68" x14ac:dyDescent="0.3">
      <c r="A17" s="20"/>
      <c r="B17" s="20"/>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2"/>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F17" s="23">
        <f t="shared" ref="BF17" si="9">BF6</f>
        <v>2023</v>
      </c>
      <c r="BG17" s="39">
        <f t="shared" ref="BG17:BO17" si="10">BG6/(214/7*4)</f>
        <v>0.28621495327102803</v>
      </c>
      <c r="BH17" s="39">
        <f t="shared" si="10"/>
        <v>4.9065420560747662E-2</v>
      </c>
      <c r="BI17" s="39">
        <f t="shared" si="10"/>
        <v>0</v>
      </c>
      <c r="BJ17" s="39">
        <f t="shared" si="10"/>
        <v>0.22079439252336447</v>
      </c>
      <c r="BK17" s="39">
        <f t="shared" si="10"/>
        <v>0.43341121495327101</v>
      </c>
      <c r="BL17" s="39">
        <f t="shared" si="10"/>
        <v>2.4532710280373831E-2</v>
      </c>
      <c r="BM17" s="39">
        <f t="shared" si="10"/>
        <v>0</v>
      </c>
      <c r="BN17" s="39">
        <f t="shared" si="10"/>
        <v>0</v>
      </c>
      <c r="BO17" s="39">
        <f t="shared" si="10"/>
        <v>0.67873831775700932</v>
      </c>
    </row>
    <row r="18" spans="1:68" x14ac:dyDescent="0.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F18" s="23">
        <f t="shared" ref="BF18" si="11">BF7</f>
        <v>2022</v>
      </c>
      <c r="BG18" s="39">
        <f t="shared" ref="BG18:BO18" si="12">BG7/(214/7*4)</f>
        <v>0.43341121495327101</v>
      </c>
      <c r="BH18" s="39">
        <f t="shared" si="12"/>
        <v>2.4532710280373831E-2</v>
      </c>
      <c r="BI18" s="39">
        <f t="shared" si="12"/>
        <v>0</v>
      </c>
      <c r="BJ18" s="39">
        <f t="shared" si="12"/>
        <v>8.9953271028037379E-2</v>
      </c>
      <c r="BK18" s="39">
        <f t="shared" si="12"/>
        <v>0.25350467289719625</v>
      </c>
      <c r="BL18" s="39">
        <f t="shared" si="12"/>
        <v>0.11448598130841121</v>
      </c>
      <c r="BM18" s="39">
        <f t="shared" si="12"/>
        <v>0</v>
      </c>
      <c r="BN18" s="39">
        <f t="shared" si="12"/>
        <v>9.8130841121495324E-2</v>
      </c>
      <c r="BO18" s="39">
        <f t="shared" si="12"/>
        <v>0.55607476635514019</v>
      </c>
    </row>
    <row r="19" spans="1:68" x14ac:dyDescent="0.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F19" s="23">
        <f t="shared" ref="BF19" si="13">BF8</f>
        <v>2021</v>
      </c>
      <c r="BG19" s="39">
        <f t="shared" ref="BG19:BO19" si="14">BG8/(214/7*4)</f>
        <v>0.34345794392523366</v>
      </c>
      <c r="BH19" s="39">
        <f t="shared" si="14"/>
        <v>0.23714953271028036</v>
      </c>
      <c r="BI19" s="39">
        <f t="shared" si="14"/>
        <v>0.10630841121495327</v>
      </c>
      <c r="BJ19" s="39">
        <f t="shared" si="14"/>
        <v>8.1775700934579431E-3</v>
      </c>
      <c r="BK19" s="39">
        <f t="shared" si="14"/>
        <v>0.20443925233644858</v>
      </c>
      <c r="BL19" s="39">
        <f t="shared" si="14"/>
        <v>8.1775700934579431E-3</v>
      </c>
      <c r="BM19" s="39">
        <f t="shared" si="14"/>
        <v>0</v>
      </c>
      <c r="BN19" s="39">
        <f t="shared" si="14"/>
        <v>0.10630841121495327</v>
      </c>
      <c r="BO19" s="39">
        <f t="shared" si="14"/>
        <v>0.32710280373831774</v>
      </c>
    </row>
    <row r="20" spans="1:68" x14ac:dyDescent="0.3">
      <c r="BF20" s="23" t="str">
        <f t="shared" ref="BF20:BO20" si="15">BF9</f>
        <v>Total</v>
      </c>
      <c r="BG20" s="23">
        <f t="shared" si="15"/>
        <v>252</v>
      </c>
      <c r="BH20" s="23">
        <f t="shared" si="15"/>
        <v>61</v>
      </c>
      <c r="BI20" s="23">
        <f t="shared" si="15"/>
        <v>13</v>
      </c>
      <c r="BJ20" s="23">
        <f t="shared" si="15"/>
        <v>83</v>
      </c>
      <c r="BK20" s="23">
        <f t="shared" si="15"/>
        <v>152</v>
      </c>
      <c r="BL20" s="23">
        <f t="shared" si="15"/>
        <v>28</v>
      </c>
      <c r="BM20" s="23">
        <f t="shared" si="15"/>
        <v>6</v>
      </c>
      <c r="BN20" s="23">
        <f t="shared" si="15"/>
        <v>25</v>
      </c>
      <c r="BO20" s="23">
        <f t="shared" si="15"/>
        <v>294</v>
      </c>
    </row>
    <row r="21" spans="1:68" x14ac:dyDescent="0.3">
      <c r="A21" t="s">
        <v>130</v>
      </c>
    </row>
    <row r="22" spans="1:68" ht="18" x14ac:dyDescent="0.3">
      <c r="A22" s="26"/>
      <c r="B22" s="27"/>
      <c r="C22" s="28"/>
      <c r="D22" s="29"/>
      <c r="E22" s="29"/>
      <c r="F22" s="29"/>
      <c r="G22" s="29"/>
      <c r="H22" s="29"/>
      <c r="I22" s="29"/>
      <c r="J22" s="29"/>
      <c r="K22" s="29"/>
      <c r="L22" s="29"/>
      <c r="M22" s="30"/>
      <c r="N22" s="29"/>
      <c r="O22" s="29"/>
      <c r="P22" s="30"/>
      <c r="Q22" s="29"/>
      <c r="R22" s="29"/>
      <c r="S22" s="30"/>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row>
    <row r="23" spans="1:68" x14ac:dyDescent="0.3">
      <c r="A23" s="157" t="s">
        <v>131</v>
      </c>
      <c r="B23" s="19" t="s">
        <v>20</v>
      </c>
      <c r="C23" s="35" t="s">
        <v>122</v>
      </c>
      <c r="D23" s="35" t="s">
        <v>122</v>
      </c>
      <c r="E23" s="35" t="s">
        <v>122</v>
      </c>
      <c r="F23" s="35" t="s">
        <v>122</v>
      </c>
      <c r="G23" s="35" t="s">
        <v>122</v>
      </c>
      <c r="H23" s="35" t="s">
        <v>122</v>
      </c>
      <c r="I23" s="35" t="s">
        <v>122</v>
      </c>
      <c r="J23" s="35" t="s">
        <v>122</v>
      </c>
      <c r="K23" s="36" t="s">
        <v>126</v>
      </c>
      <c r="L23" s="36" t="s">
        <v>126</v>
      </c>
      <c r="M23" s="36" t="s">
        <v>126</v>
      </c>
      <c r="N23" s="36" t="s">
        <v>126</v>
      </c>
      <c r="O23" s="36" t="s">
        <v>126</v>
      </c>
      <c r="P23" s="36" t="s">
        <v>126</v>
      </c>
      <c r="Q23" s="36" t="s">
        <v>126</v>
      </c>
      <c r="R23" s="36" t="s">
        <v>126</v>
      </c>
      <c r="S23" s="35" t="s">
        <v>122</v>
      </c>
      <c r="T23" s="35" t="s">
        <v>122</v>
      </c>
      <c r="U23" s="35" t="s">
        <v>122</v>
      </c>
      <c r="V23" s="24" t="s">
        <v>124</v>
      </c>
      <c r="W23" s="24" t="s">
        <v>124</v>
      </c>
      <c r="X23" s="24" t="s">
        <v>124</v>
      </c>
      <c r="Y23" s="24" t="s">
        <v>124</v>
      </c>
      <c r="Z23" s="24" t="s">
        <v>124</v>
      </c>
      <c r="AA23" s="24" t="s">
        <v>124</v>
      </c>
      <c r="AB23" s="24" t="s">
        <v>124</v>
      </c>
      <c r="AC23" s="24" t="s">
        <v>124</v>
      </c>
      <c r="AD23" s="24" t="s">
        <v>124</v>
      </c>
      <c r="AE23" s="24" t="s">
        <v>124</v>
      </c>
      <c r="AF23" s="24" t="s">
        <v>124</v>
      </c>
      <c r="AG23" s="24" t="s">
        <v>124</v>
      </c>
      <c r="AH23" s="24" t="s">
        <v>124</v>
      </c>
      <c r="AI23" s="24" t="s">
        <v>124</v>
      </c>
      <c r="AJ23" s="35" t="s">
        <v>122</v>
      </c>
      <c r="AK23" s="35" t="s">
        <v>122</v>
      </c>
      <c r="AL23" s="35" t="s">
        <v>122</v>
      </c>
      <c r="AM23" s="35" t="s">
        <v>122</v>
      </c>
      <c r="AN23" s="24" t="s">
        <v>123</v>
      </c>
      <c r="AO23" s="24" t="s">
        <v>123</v>
      </c>
      <c r="AP23" s="24" t="s">
        <v>123</v>
      </c>
      <c r="AQ23" s="24" t="s">
        <v>123</v>
      </c>
      <c r="AR23" s="24" t="s">
        <v>123</v>
      </c>
      <c r="AS23" s="24" t="s">
        <v>123</v>
      </c>
      <c r="AT23" s="35" t="s">
        <v>125</v>
      </c>
      <c r="AU23" s="35" t="s">
        <v>125</v>
      </c>
      <c r="AV23" s="35" t="s">
        <v>125</v>
      </c>
      <c r="AW23" s="35" t="s">
        <v>122</v>
      </c>
      <c r="AX23" s="35" t="s">
        <v>122</v>
      </c>
      <c r="AY23" s="35" t="s">
        <v>122</v>
      </c>
      <c r="AZ23" s="35" t="s">
        <v>122</v>
      </c>
      <c r="BA23" s="35" t="s">
        <v>122</v>
      </c>
      <c r="BB23" s="35" t="s">
        <v>122</v>
      </c>
    </row>
    <row r="24" spans="1:68" s="31" customFormat="1" ht="18" x14ac:dyDescent="0.35">
      <c r="A24" s="158"/>
      <c r="B24" s="19" t="s">
        <v>22</v>
      </c>
      <c r="C24" s="24" t="s">
        <v>122</v>
      </c>
      <c r="D24" s="24" t="s">
        <v>122</v>
      </c>
      <c r="E24" s="24" t="s">
        <v>122</v>
      </c>
      <c r="F24" s="24" t="s">
        <v>122</v>
      </c>
      <c r="G24" s="24" t="s">
        <v>122</v>
      </c>
      <c r="H24" s="24" t="s">
        <v>122</v>
      </c>
      <c r="I24" s="24" t="s">
        <v>122</v>
      </c>
      <c r="J24" s="24" t="s">
        <v>129</v>
      </c>
      <c r="K24" s="24" t="s">
        <v>129</v>
      </c>
      <c r="L24" s="24" t="s">
        <v>129</v>
      </c>
      <c r="M24" s="24" t="s">
        <v>129</v>
      </c>
      <c r="N24" s="24" t="s">
        <v>129</v>
      </c>
      <c r="O24" s="24" t="s">
        <v>129</v>
      </c>
      <c r="P24" s="24" t="s">
        <v>129</v>
      </c>
      <c r="Q24" s="24" t="s">
        <v>129</v>
      </c>
      <c r="R24" s="24" t="s">
        <v>129</v>
      </c>
      <c r="S24" s="36" t="s">
        <v>122</v>
      </c>
      <c r="T24" s="36" t="s">
        <v>122</v>
      </c>
      <c r="U24" s="36" t="s">
        <v>122</v>
      </c>
      <c r="V24" s="36" t="s">
        <v>122</v>
      </c>
      <c r="W24" s="36" t="s">
        <v>122</v>
      </c>
      <c r="X24" s="36" t="s">
        <v>122</v>
      </c>
      <c r="Y24" s="35" t="s">
        <v>124</v>
      </c>
      <c r="Z24" s="35" t="s">
        <v>124</v>
      </c>
      <c r="AA24" s="35" t="s">
        <v>124</v>
      </c>
      <c r="AB24" s="35" t="s">
        <v>124</v>
      </c>
      <c r="AC24" s="35" t="s">
        <v>124</v>
      </c>
      <c r="AD24" s="35" t="s">
        <v>124</v>
      </c>
      <c r="AE24" s="35" t="s">
        <v>124</v>
      </c>
      <c r="AF24" s="24" t="s">
        <v>126</v>
      </c>
      <c r="AG24" s="35" t="s">
        <v>126</v>
      </c>
      <c r="AH24" s="35" t="s">
        <v>126</v>
      </c>
      <c r="AI24" s="35" t="s">
        <v>126</v>
      </c>
      <c r="AJ24" s="35" t="s">
        <v>126</v>
      </c>
      <c r="AK24" s="35" t="s">
        <v>122</v>
      </c>
      <c r="AL24" s="35" t="s">
        <v>122</v>
      </c>
      <c r="AM24" s="35" t="s">
        <v>122</v>
      </c>
      <c r="AN24" s="35" t="s">
        <v>122</v>
      </c>
      <c r="AO24" s="35" t="s">
        <v>122</v>
      </c>
      <c r="AP24" s="35" t="s">
        <v>122</v>
      </c>
      <c r="AQ24" s="35" t="s">
        <v>122</v>
      </c>
      <c r="AR24" s="35" t="s">
        <v>122</v>
      </c>
      <c r="AS24" s="35" t="s">
        <v>122</v>
      </c>
      <c r="AT24" s="35" t="s">
        <v>122</v>
      </c>
      <c r="AU24" s="35" t="s">
        <v>122</v>
      </c>
      <c r="AV24" s="35" t="s">
        <v>122</v>
      </c>
      <c r="AW24" s="35" t="s">
        <v>126</v>
      </c>
      <c r="AX24" s="35" t="s">
        <v>126</v>
      </c>
      <c r="AY24" s="35" t="s">
        <v>126</v>
      </c>
      <c r="AZ24" s="35" t="s">
        <v>126</v>
      </c>
      <c r="BA24" s="35" t="s">
        <v>126</v>
      </c>
      <c r="BB24" s="35" t="s">
        <v>122</v>
      </c>
      <c r="BF24"/>
      <c r="BG24"/>
      <c r="BH24"/>
      <c r="BI24"/>
      <c r="BJ24"/>
      <c r="BK24"/>
      <c r="BL24"/>
      <c r="BM24"/>
      <c r="BN24"/>
      <c r="BO24"/>
      <c r="BP24"/>
    </row>
    <row r="25" spans="1:68" x14ac:dyDescent="0.3">
      <c r="A25" s="158"/>
      <c r="B25" s="19" t="s">
        <v>25</v>
      </c>
      <c r="C25" s="36" t="s">
        <v>123</v>
      </c>
      <c r="D25" s="36" t="s">
        <v>123</v>
      </c>
      <c r="E25" s="36" t="s">
        <v>123</v>
      </c>
      <c r="F25" s="36" t="s">
        <v>123</v>
      </c>
      <c r="G25" s="36" t="s">
        <v>123</v>
      </c>
      <c r="H25" s="36" t="s">
        <v>123</v>
      </c>
      <c r="I25" s="36" t="s">
        <v>123</v>
      </c>
      <c r="J25" s="36" t="s">
        <v>123</v>
      </c>
      <c r="K25" s="36" t="s">
        <v>123</v>
      </c>
      <c r="L25" s="35" t="s">
        <v>122</v>
      </c>
      <c r="M25" s="35" t="s">
        <v>122</v>
      </c>
      <c r="N25" s="35" t="s">
        <v>122</v>
      </c>
      <c r="O25" s="35" t="s">
        <v>122</v>
      </c>
      <c r="P25" s="35" t="s">
        <v>122</v>
      </c>
      <c r="Q25" s="35" t="s">
        <v>122</v>
      </c>
      <c r="R25" s="35" t="s">
        <v>124</v>
      </c>
      <c r="S25" s="35" t="s">
        <v>124</v>
      </c>
      <c r="T25" s="35" t="s">
        <v>124</v>
      </c>
      <c r="U25" s="35" t="s">
        <v>124</v>
      </c>
      <c r="V25" s="35" t="s">
        <v>124</v>
      </c>
      <c r="W25" s="35" t="s">
        <v>124</v>
      </c>
      <c r="X25" s="35" t="s">
        <v>124</v>
      </c>
      <c r="Y25" s="24" t="s">
        <v>122</v>
      </c>
      <c r="Z25" s="24" t="s">
        <v>122</v>
      </c>
      <c r="AA25" s="24" t="s">
        <v>122</v>
      </c>
      <c r="AB25" s="24" t="s">
        <v>122</v>
      </c>
      <c r="AC25" s="24" t="s">
        <v>122</v>
      </c>
      <c r="AD25" s="24" t="s">
        <v>122</v>
      </c>
      <c r="AE25" s="24" t="s">
        <v>122</v>
      </c>
      <c r="AF25" s="35" t="s">
        <v>126</v>
      </c>
      <c r="AG25" s="35" t="s">
        <v>126</v>
      </c>
      <c r="AH25" s="35" t="s">
        <v>126</v>
      </c>
      <c r="AI25" s="35" t="s">
        <v>126</v>
      </c>
      <c r="AJ25" s="35" t="s">
        <v>126</v>
      </c>
      <c r="AK25" s="35" t="s">
        <v>126</v>
      </c>
      <c r="AL25" s="35" t="s">
        <v>126</v>
      </c>
      <c r="AM25" s="35" t="s">
        <v>126</v>
      </c>
      <c r="AN25" s="35" t="s">
        <v>126</v>
      </c>
      <c r="AO25" s="35" t="s">
        <v>126</v>
      </c>
      <c r="AP25" s="35" t="s">
        <v>126</v>
      </c>
      <c r="AQ25" s="35" t="s">
        <v>126</v>
      </c>
      <c r="AR25" s="35" t="s">
        <v>126</v>
      </c>
      <c r="AS25" s="24" t="s">
        <v>122</v>
      </c>
      <c r="AT25" s="24" t="s">
        <v>122</v>
      </c>
      <c r="AU25" s="24" t="s">
        <v>126</v>
      </c>
      <c r="AV25" s="35" t="s">
        <v>126</v>
      </c>
      <c r="AW25" s="35" t="s">
        <v>126</v>
      </c>
      <c r="AX25" s="35" t="s">
        <v>122</v>
      </c>
      <c r="AY25" s="35" t="s">
        <v>122</v>
      </c>
      <c r="AZ25" s="35" t="s">
        <v>122</v>
      </c>
      <c r="BA25" s="35" t="s">
        <v>122</v>
      </c>
      <c r="BB25" s="35" t="s">
        <v>122</v>
      </c>
    </row>
    <row r="26" spans="1:68" x14ac:dyDescent="0.3">
      <c r="A26" s="159"/>
      <c r="B26" s="19" t="s">
        <v>27</v>
      </c>
      <c r="C26" s="35" t="s">
        <v>122</v>
      </c>
      <c r="D26" s="35" t="s">
        <v>122</v>
      </c>
      <c r="E26" s="35" t="s">
        <v>122</v>
      </c>
      <c r="F26" s="35" t="s">
        <v>122</v>
      </c>
      <c r="G26" s="35" t="s">
        <v>122</v>
      </c>
      <c r="H26" s="35" t="s">
        <v>122</v>
      </c>
      <c r="I26" s="35" t="s">
        <v>122</v>
      </c>
      <c r="J26" s="36" t="s">
        <v>122</v>
      </c>
      <c r="K26" s="36" t="s">
        <v>123</v>
      </c>
      <c r="L26" s="36" t="s">
        <v>123</v>
      </c>
      <c r="M26" s="36" t="s">
        <v>123</v>
      </c>
      <c r="N26" s="36" t="s">
        <v>123</v>
      </c>
      <c r="O26" s="36" t="s">
        <v>123</v>
      </c>
      <c r="P26" s="35" t="s">
        <v>123</v>
      </c>
      <c r="Q26" s="35" t="s">
        <v>122</v>
      </c>
      <c r="R26" s="35" t="s">
        <v>122</v>
      </c>
      <c r="S26" s="35" t="s">
        <v>126</v>
      </c>
      <c r="T26" s="35" t="s">
        <v>126</v>
      </c>
      <c r="U26" s="35" t="s">
        <v>126</v>
      </c>
      <c r="V26" s="35" t="s">
        <v>126</v>
      </c>
      <c r="W26" s="35" t="s">
        <v>126</v>
      </c>
      <c r="X26" s="35" t="s">
        <v>126</v>
      </c>
      <c r="Y26" s="35" t="s">
        <v>126</v>
      </c>
      <c r="Z26" s="35" t="s">
        <v>126</v>
      </c>
      <c r="AA26" s="35" t="s">
        <v>126</v>
      </c>
      <c r="AB26" s="35" t="s">
        <v>126</v>
      </c>
      <c r="AC26" s="35" t="s">
        <v>126</v>
      </c>
      <c r="AD26" s="35" t="s">
        <v>126</v>
      </c>
      <c r="AE26" s="35" t="s">
        <v>126</v>
      </c>
      <c r="AF26" s="35" t="s">
        <v>126</v>
      </c>
      <c r="AG26" s="35" t="s">
        <v>126</v>
      </c>
      <c r="AH26" s="35" t="s">
        <v>126</v>
      </c>
      <c r="AI26" s="35" t="s">
        <v>126</v>
      </c>
      <c r="AJ26" s="35" t="s">
        <v>126</v>
      </c>
      <c r="AK26" s="35" t="s">
        <v>126</v>
      </c>
      <c r="AL26" s="35" t="s">
        <v>126</v>
      </c>
      <c r="AM26" s="35" t="s">
        <v>126</v>
      </c>
      <c r="AN26" s="35" t="s">
        <v>126</v>
      </c>
      <c r="AO26" s="35" t="s">
        <v>126</v>
      </c>
      <c r="AP26" s="35" t="s">
        <v>126</v>
      </c>
      <c r="AQ26" s="35" t="s">
        <v>126</v>
      </c>
      <c r="AR26" s="35" t="s">
        <v>126</v>
      </c>
      <c r="AS26" s="35" t="s">
        <v>126</v>
      </c>
      <c r="AT26" s="35" t="s">
        <v>126</v>
      </c>
      <c r="AU26" s="35" t="s">
        <v>126</v>
      </c>
      <c r="AV26" s="35" t="s">
        <v>126</v>
      </c>
      <c r="AW26" s="35" t="s">
        <v>126</v>
      </c>
      <c r="AX26" s="35" t="s">
        <v>126</v>
      </c>
      <c r="AY26" s="24" t="s">
        <v>126</v>
      </c>
      <c r="AZ26" s="24" t="s">
        <v>126</v>
      </c>
      <c r="BA26" s="24" t="s">
        <v>126</v>
      </c>
      <c r="BB26" s="24" t="s">
        <v>126</v>
      </c>
    </row>
    <row r="27" spans="1:68" x14ac:dyDescent="0.3">
      <c r="A27" s="20"/>
      <c r="B27" s="20"/>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2"/>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row>
    <row r="28" spans="1:68" x14ac:dyDescent="0.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row>
    <row r="29" spans="1:68" x14ac:dyDescent="0.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row>
    <row r="31" spans="1:68" x14ac:dyDescent="0.3">
      <c r="A31" t="s">
        <v>132</v>
      </c>
    </row>
    <row r="32" spans="1:68" x14ac:dyDescent="0.3">
      <c r="A32" s="14"/>
      <c r="B32" s="15"/>
      <c r="C32" s="16"/>
      <c r="D32" s="17"/>
      <c r="E32" s="17"/>
      <c r="F32" s="17"/>
      <c r="G32" s="17"/>
      <c r="H32" s="17"/>
      <c r="I32" s="17"/>
      <c r="J32" s="17"/>
      <c r="K32" s="17"/>
      <c r="L32" s="17"/>
      <c r="M32" s="18"/>
      <c r="N32" s="17"/>
      <c r="O32" s="17"/>
      <c r="P32" s="18"/>
      <c r="Q32" s="17"/>
      <c r="R32" s="17"/>
      <c r="S32" s="18"/>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row>
    <row r="33" spans="1:54" x14ac:dyDescent="0.3">
      <c r="A33" s="157" t="s">
        <v>131</v>
      </c>
      <c r="B33" s="19" t="s">
        <v>20</v>
      </c>
      <c r="C33" s="35" t="s">
        <v>122</v>
      </c>
      <c r="D33" s="35" t="s">
        <v>122</v>
      </c>
      <c r="E33" s="35" t="s">
        <v>122</v>
      </c>
      <c r="F33" s="35" t="s">
        <v>122</v>
      </c>
      <c r="G33" s="35" t="s">
        <v>122</v>
      </c>
      <c r="H33" s="36" t="s">
        <v>123</v>
      </c>
      <c r="I33" s="36" t="s">
        <v>123</v>
      </c>
      <c r="J33" s="36" t="s">
        <v>123</v>
      </c>
      <c r="K33" s="36" t="s">
        <v>123</v>
      </c>
      <c r="L33" s="36" t="s">
        <v>123</v>
      </c>
      <c r="M33" s="36" t="s">
        <v>123</v>
      </c>
      <c r="N33" s="35" t="s">
        <v>122</v>
      </c>
      <c r="O33" s="35" t="s">
        <v>122</v>
      </c>
      <c r="P33" s="35" t="s">
        <v>122</v>
      </c>
      <c r="Q33" s="35" t="s">
        <v>122</v>
      </c>
      <c r="R33" s="35" t="s">
        <v>122</v>
      </c>
      <c r="S33" s="35" t="s">
        <v>122</v>
      </c>
      <c r="T33" s="24" t="s">
        <v>124</v>
      </c>
      <c r="U33" s="24" t="s">
        <v>124</v>
      </c>
      <c r="V33" s="24" t="s">
        <v>124</v>
      </c>
      <c r="W33" s="24" t="s">
        <v>124</v>
      </c>
      <c r="X33" s="24" t="s">
        <v>124</v>
      </c>
      <c r="Y33" s="35" t="s">
        <v>125</v>
      </c>
      <c r="Z33" s="35" t="s">
        <v>125</v>
      </c>
      <c r="AA33" s="35" t="s">
        <v>125</v>
      </c>
      <c r="AB33" s="35" t="s">
        <v>125</v>
      </c>
      <c r="AC33" s="35" t="s">
        <v>125</v>
      </c>
      <c r="AD33" s="35" t="s">
        <v>125</v>
      </c>
      <c r="AE33" s="35" t="s">
        <v>125</v>
      </c>
      <c r="AF33" s="35" t="s">
        <v>125</v>
      </c>
      <c r="AG33" s="35" t="s">
        <v>125</v>
      </c>
      <c r="AH33" s="35" t="s">
        <v>122</v>
      </c>
      <c r="AI33" s="35" t="s">
        <v>122</v>
      </c>
      <c r="AJ33" s="35" t="s">
        <v>122</v>
      </c>
      <c r="AK33" s="35" t="s">
        <v>122</v>
      </c>
      <c r="AL33" s="24" t="s">
        <v>126</v>
      </c>
      <c r="AM33" s="24" t="s">
        <v>126</v>
      </c>
      <c r="AN33" s="24" t="s">
        <v>126</v>
      </c>
      <c r="AO33" s="35" t="s">
        <v>122</v>
      </c>
      <c r="AP33" s="35" t="s">
        <v>122</v>
      </c>
      <c r="AQ33" s="35" t="s">
        <v>122</v>
      </c>
      <c r="AR33" s="35" t="s">
        <v>125</v>
      </c>
      <c r="AS33" s="35" t="s">
        <v>125</v>
      </c>
      <c r="AT33" s="35" t="s">
        <v>125</v>
      </c>
      <c r="AU33" s="35" t="s">
        <v>125</v>
      </c>
      <c r="AV33" s="35" t="s">
        <v>125</v>
      </c>
      <c r="AW33" s="35" t="s">
        <v>122</v>
      </c>
      <c r="AX33" s="35" t="s">
        <v>122</v>
      </c>
      <c r="AY33" s="35" t="s">
        <v>122</v>
      </c>
      <c r="AZ33" s="35" t="s">
        <v>122</v>
      </c>
      <c r="BA33" s="35" t="s">
        <v>122</v>
      </c>
      <c r="BB33" s="35" t="s">
        <v>122</v>
      </c>
    </row>
    <row r="34" spans="1:54" x14ac:dyDescent="0.3">
      <c r="A34" s="158"/>
      <c r="B34" s="19" t="s">
        <v>22</v>
      </c>
      <c r="C34" s="24" t="s">
        <v>125</v>
      </c>
      <c r="D34" s="24" t="s">
        <v>125</v>
      </c>
      <c r="E34" s="24" t="s">
        <v>125</v>
      </c>
      <c r="F34" s="24" t="s">
        <v>125</v>
      </c>
      <c r="G34" s="24" t="s">
        <v>125</v>
      </c>
      <c r="H34" s="24" t="s">
        <v>125</v>
      </c>
      <c r="I34" s="24" t="s">
        <v>125</v>
      </c>
      <c r="J34" s="24" t="s">
        <v>125</v>
      </c>
      <c r="K34" s="24" t="s">
        <v>125</v>
      </c>
      <c r="L34" s="24" t="s">
        <v>125</v>
      </c>
      <c r="M34" s="24" t="s">
        <v>125</v>
      </c>
      <c r="N34" s="24" t="s">
        <v>125</v>
      </c>
      <c r="O34" s="24" t="s">
        <v>125</v>
      </c>
      <c r="P34" s="36" t="s">
        <v>123</v>
      </c>
      <c r="Q34" s="36" t="s">
        <v>123</v>
      </c>
      <c r="R34" s="36" t="s">
        <v>123</v>
      </c>
      <c r="S34" s="36" t="s">
        <v>123</v>
      </c>
      <c r="T34" s="36" t="s">
        <v>123</v>
      </c>
      <c r="U34" s="36" t="s">
        <v>123</v>
      </c>
      <c r="V34" s="35" t="s">
        <v>122</v>
      </c>
      <c r="W34" s="35" t="s">
        <v>122</v>
      </c>
      <c r="X34" s="35" t="s">
        <v>122</v>
      </c>
      <c r="Y34" s="35" t="s">
        <v>122</v>
      </c>
      <c r="Z34" s="35" t="s">
        <v>122</v>
      </c>
      <c r="AA34" s="24" t="s">
        <v>133</v>
      </c>
      <c r="AB34" s="24" t="s">
        <v>133</v>
      </c>
      <c r="AC34" s="24" t="s">
        <v>133</v>
      </c>
      <c r="AD34" s="24" t="s">
        <v>133</v>
      </c>
      <c r="AE34" s="24" t="s">
        <v>133</v>
      </c>
      <c r="AF34" s="24" t="s">
        <v>133</v>
      </c>
      <c r="AG34" s="35" t="s">
        <v>122</v>
      </c>
      <c r="AH34" s="35" t="s">
        <v>122</v>
      </c>
      <c r="AI34" s="35" t="s">
        <v>124</v>
      </c>
      <c r="AJ34" s="35" t="s">
        <v>124</v>
      </c>
      <c r="AK34" s="35" t="s">
        <v>124</v>
      </c>
      <c r="AL34" s="35" t="s">
        <v>124</v>
      </c>
      <c r="AM34" s="35" t="s">
        <v>124</v>
      </c>
      <c r="AN34" s="35" t="s">
        <v>124</v>
      </c>
      <c r="AO34" s="35" t="s">
        <v>122</v>
      </c>
      <c r="AP34" s="35" t="s">
        <v>122</v>
      </c>
      <c r="AQ34" s="35" t="s">
        <v>122</v>
      </c>
      <c r="AR34" s="35" t="s">
        <v>122</v>
      </c>
      <c r="AS34" s="35" t="s">
        <v>122</v>
      </c>
      <c r="AT34" s="35" t="s">
        <v>122</v>
      </c>
      <c r="AU34" s="35" t="s">
        <v>122</v>
      </c>
      <c r="AV34" s="35" t="s">
        <v>122</v>
      </c>
      <c r="AW34" s="35" t="s">
        <v>122</v>
      </c>
      <c r="AX34" s="35" t="s">
        <v>122</v>
      </c>
      <c r="AY34" s="35" t="s">
        <v>122</v>
      </c>
      <c r="AZ34" s="35" t="s">
        <v>122</v>
      </c>
      <c r="BA34" s="35" t="s">
        <v>122</v>
      </c>
      <c r="BB34" s="35" t="s">
        <v>122</v>
      </c>
    </row>
    <row r="35" spans="1:54" x14ac:dyDescent="0.3">
      <c r="A35" s="158"/>
      <c r="B35" s="19" t="s">
        <v>25</v>
      </c>
      <c r="C35" s="36" t="s">
        <v>123</v>
      </c>
      <c r="D35" s="36" t="s">
        <v>123</v>
      </c>
      <c r="E35" s="36" t="s">
        <v>123</v>
      </c>
      <c r="F35" s="36" t="s">
        <v>123</v>
      </c>
      <c r="G35" s="36" t="s">
        <v>123</v>
      </c>
      <c r="H35" s="35" t="s">
        <v>122</v>
      </c>
      <c r="I35" s="35" t="s">
        <v>122</v>
      </c>
      <c r="J35" s="35" t="s">
        <v>122</v>
      </c>
      <c r="K35" s="35" t="s">
        <v>122</v>
      </c>
      <c r="L35" s="35" t="s">
        <v>122</v>
      </c>
      <c r="M35" s="35" t="s">
        <v>122</v>
      </c>
      <c r="N35" s="35" t="s">
        <v>122</v>
      </c>
      <c r="O35" s="35" t="s">
        <v>122</v>
      </c>
      <c r="P35" s="35" t="s">
        <v>122</v>
      </c>
      <c r="Q35" s="35" t="s">
        <v>122</v>
      </c>
      <c r="R35" s="35" t="s">
        <v>122</v>
      </c>
      <c r="S35" s="24" t="s">
        <v>126</v>
      </c>
      <c r="T35" s="24" t="s">
        <v>126</v>
      </c>
      <c r="U35" s="24" t="s">
        <v>126</v>
      </c>
      <c r="V35" s="24" t="s">
        <v>126</v>
      </c>
      <c r="W35" s="24" t="s">
        <v>126</v>
      </c>
      <c r="X35" s="24" t="s">
        <v>126</v>
      </c>
      <c r="Y35" s="24" t="s">
        <v>126</v>
      </c>
      <c r="Z35" s="24" t="s">
        <v>126</v>
      </c>
      <c r="AA35" s="24" t="s">
        <v>126</v>
      </c>
      <c r="AB35" s="35" t="s">
        <v>122</v>
      </c>
      <c r="AC35" s="35" t="s">
        <v>122</v>
      </c>
      <c r="AD35" s="35" t="s">
        <v>122</v>
      </c>
      <c r="AE35" s="35" t="s">
        <v>122</v>
      </c>
      <c r="AF35" s="35" t="s">
        <v>122</v>
      </c>
      <c r="AG35" s="35" t="s">
        <v>122</v>
      </c>
      <c r="AH35" s="35" t="s">
        <v>122</v>
      </c>
      <c r="AI35" s="35" t="s">
        <v>122</v>
      </c>
      <c r="AJ35" s="35" t="s">
        <v>122</v>
      </c>
      <c r="AK35" s="35" t="s">
        <v>122</v>
      </c>
      <c r="AL35" s="35" t="s">
        <v>122</v>
      </c>
      <c r="AM35" s="35" t="s">
        <v>122</v>
      </c>
      <c r="AN35" s="35" t="s">
        <v>122</v>
      </c>
      <c r="AO35" s="35" t="s">
        <v>122</v>
      </c>
      <c r="AP35" s="24" t="s">
        <v>133</v>
      </c>
      <c r="AQ35" s="24" t="s">
        <v>133</v>
      </c>
      <c r="AR35" s="24" t="s">
        <v>133</v>
      </c>
      <c r="AS35" s="24" t="s">
        <v>133</v>
      </c>
      <c r="AT35" s="24" t="s">
        <v>133</v>
      </c>
      <c r="AU35" s="24" t="s">
        <v>133</v>
      </c>
      <c r="AV35" s="35" t="s">
        <v>122</v>
      </c>
      <c r="AW35" s="35" t="s">
        <v>122</v>
      </c>
      <c r="AX35" s="35" t="s">
        <v>122</v>
      </c>
      <c r="AY35" s="35" t="s">
        <v>122</v>
      </c>
      <c r="AZ35" s="35" t="s">
        <v>122</v>
      </c>
      <c r="BA35" s="35" t="s">
        <v>122</v>
      </c>
      <c r="BB35" s="35" t="s">
        <v>122</v>
      </c>
    </row>
    <row r="36" spans="1:54" x14ac:dyDescent="0.3">
      <c r="A36" s="159"/>
      <c r="B36" s="19" t="s">
        <v>27</v>
      </c>
      <c r="C36" s="35" t="s">
        <v>122</v>
      </c>
      <c r="D36" s="35" t="s">
        <v>122</v>
      </c>
      <c r="E36" s="35" t="s">
        <v>122</v>
      </c>
      <c r="F36" s="35" t="s">
        <v>122</v>
      </c>
      <c r="G36" s="35" t="s">
        <v>122</v>
      </c>
      <c r="H36" s="35" t="s">
        <v>122</v>
      </c>
      <c r="I36" s="35" t="s">
        <v>122</v>
      </c>
      <c r="J36" s="36" t="s">
        <v>123</v>
      </c>
      <c r="K36" s="36" t="s">
        <v>123</v>
      </c>
      <c r="L36" s="36" t="s">
        <v>123</v>
      </c>
      <c r="M36" s="36" t="s">
        <v>123</v>
      </c>
      <c r="N36" s="36" t="s">
        <v>123</v>
      </c>
      <c r="O36" s="36" t="s">
        <v>123</v>
      </c>
      <c r="P36" s="35" t="s">
        <v>122</v>
      </c>
      <c r="Q36" s="35" t="s">
        <v>122</v>
      </c>
      <c r="R36" s="35" t="s">
        <v>122</v>
      </c>
      <c r="S36" s="35" t="s">
        <v>122</v>
      </c>
      <c r="T36" s="35" t="s">
        <v>122</v>
      </c>
      <c r="U36" s="35" t="s">
        <v>122</v>
      </c>
      <c r="V36" s="35" t="s">
        <v>122</v>
      </c>
      <c r="W36" s="35" t="s">
        <v>122</v>
      </c>
      <c r="X36" s="35" t="s">
        <v>122</v>
      </c>
      <c r="Y36" s="35" t="s">
        <v>122</v>
      </c>
      <c r="Z36" s="35" t="s">
        <v>122</v>
      </c>
      <c r="AA36" s="35" t="s">
        <v>122</v>
      </c>
      <c r="AB36" s="35" t="s">
        <v>122</v>
      </c>
      <c r="AC36" s="35" t="s">
        <v>122</v>
      </c>
      <c r="AD36" s="35" t="s">
        <v>122</v>
      </c>
      <c r="AE36" s="24" t="s">
        <v>126</v>
      </c>
      <c r="AF36" s="24" t="s">
        <v>126</v>
      </c>
      <c r="AG36" s="24" t="s">
        <v>126</v>
      </c>
      <c r="AH36" s="24" t="s">
        <v>126</v>
      </c>
      <c r="AI36" s="24" t="s">
        <v>126</v>
      </c>
      <c r="AJ36" s="24" t="s">
        <v>126</v>
      </c>
      <c r="AK36" s="24" t="s">
        <v>126</v>
      </c>
      <c r="AL36" s="24" t="s">
        <v>126</v>
      </c>
      <c r="AM36" s="24" t="s">
        <v>126</v>
      </c>
      <c r="AN36" s="24" t="s">
        <v>126</v>
      </c>
      <c r="AO36" s="24" t="s">
        <v>126</v>
      </c>
      <c r="AP36" s="24" t="s">
        <v>126</v>
      </c>
      <c r="AQ36" s="24" t="s">
        <v>126</v>
      </c>
      <c r="AR36" s="24" t="s">
        <v>126</v>
      </c>
      <c r="AS36" s="24" t="s">
        <v>126</v>
      </c>
      <c r="AT36" s="24" t="s">
        <v>126</v>
      </c>
      <c r="AU36" s="24" t="s">
        <v>126</v>
      </c>
      <c r="AV36" s="24" t="s">
        <v>126</v>
      </c>
      <c r="AW36" s="24" t="s">
        <v>126</v>
      </c>
      <c r="AX36" s="24" t="s">
        <v>126</v>
      </c>
      <c r="AY36" s="24" t="s">
        <v>126</v>
      </c>
      <c r="AZ36" s="24" t="s">
        <v>126</v>
      </c>
      <c r="BA36" s="24" t="s">
        <v>126</v>
      </c>
      <c r="BB36" s="24" t="s">
        <v>126</v>
      </c>
    </row>
    <row r="37" spans="1:54" x14ac:dyDescent="0.3">
      <c r="A37" s="20"/>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2"/>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row>
    <row r="38" spans="1:54" x14ac:dyDescent="0.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row>
    <row r="39" spans="1:54" x14ac:dyDescent="0.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row>
    <row r="41" spans="1:54" x14ac:dyDescent="0.3">
      <c r="A41" t="s">
        <v>134</v>
      </c>
    </row>
    <row r="42" spans="1:54" x14ac:dyDescent="0.3">
      <c r="A42" s="14"/>
      <c r="B42" s="15"/>
      <c r="C42" s="16"/>
      <c r="D42" s="17"/>
      <c r="E42" s="17"/>
      <c r="F42" s="17"/>
      <c r="G42" s="17"/>
      <c r="H42" s="17"/>
      <c r="I42" s="17"/>
      <c r="J42" s="17"/>
      <c r="K42" s="17"/>
      <c r="L42" s="17"/>
      <c r="M42" s="18"/>
      <c r="N42" s="17"/>
      <c r="O42" s="17"/>
      <c r="P42" s="18"/>
      <c r="Q42" s="17"/>
      <c r="R42" s="17"/>
      <c r="S42" s="18"/>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row>
    <row r="43" spans="1:54" x14ac:dyDescent="0.3">
      <c r="A43" s="157" t="s">
        <v>131</v>
      </c>
      <c r="B43" s="19" t="s">
        <v>20</v>
      </c>
      <c r="C43" s="24" t="s">
        <v>122</v>
      </c>
      <c r="D43" s="24" t="s">
        <v>122</v>
      </c>
      <c r="E43" s="24" t="s">
        <v>122</v>
      </c>
      <c r="F43" s="24" t="s">
        <v>122</v>
      </c>
      <c r="G43" s="24" t="s">
        <v>122</v>
      </c>
      <c r="H43" s="24" t="s">
        <v>122</v>
      </c>
      <c r="I43" s="24" t="s">
        <v>122</v>
      </c>
      <c r="J43" s="24" t="s">
        <v>122</v>
      </c>
      <c r="K43" s="24" t="s">
        <v>122</v>
      </c>
      <c r="L43" s="24" t="s">
        <v>122</v>
      </c>
      <c r="M43" s="24" t="s">
        <v>123</v>
      </c>
      <c r="N43" s="24" t="s">
        <v>123</v>
      </c>
      <c r="O43" s="24" t="s">
        <v>123</v>
      </c>
      <c r="P43" s="24" t="s">
        <v>123</v>
      </c>
      <c r="Q43" s="24" t="s">
        <v>123</v>
      </c>
      <c r="R43" s="24" t="s">
        <v>123</v>
      </c>
      <c r="S43" s="24" t="s">
        <v>122</v>
      </c>
      <c r="T43" s="24" t="s">
        <v>126</v>
      </c>
      <c r="U43" s="24" t="s">
        <v>126</v>
      </c>
      <c r="V43" s="24" t="s">
        <v>126</v>
      </c>
      <c r="W43" s="24" t="s">
        <v>126</v>
      </c>
      <c r="X43" s="24" t="s">
        <v>126</v>
      </c>
      <c r="Y43" s="24" t="s">
        <v>126</v>
      </c>
      <c r="Z43" s="24" t="s">
        <v>126</v>
      </c>
      <c r="AA43" s="24" t="s">
        <v>126</v>
      </c>
      <c r="AB43" s="24" t="s">
        <v>126</v>
      </c>
      <c r="AC43" s="24" t="s">
        <v>126</v>
      </c>
      <c r="AD43" s="24" t="s">
        <v>122</v>
      </c>
      <c r="AE43" s="24" t="s">
        <v>122</v>
      </c>
      <c r="AF43" s="24" t="s">
        <v>122</v>
      </c>
      <c r="AG43" s="24" t="s">
        <v>122</v>
      </c>
      <c r="AH43" s="36" t="s">
        <v>126</v>
      </c>
      <c r="AI43" s="36" t="s">
        <v>126</v>
      </c>
      <c r="AJ43" s="36" t="s">
        <v>126</v>
      </c>
      <c r="AK43" s="36" t="s">
        <v>126</v>
      </c>
      <c r="AL43" s="36" t="s">
        <v>126</v>
      </c>
      <c r="AM43" s="36" t="s">
        <v>126</v>
      </c>
      <c r="AN43" s="24" t="s">
        <v>126</v>
      </c>
      <c r="AO43" s="24" t="s">
        <v>126</v>
      </c>
      <c r="AP43" s="24" t="s">
        <v>126</v>
      </c>
      <c r="AQ43" s="24" t="s">
        <v>126</v>
      </c>
      <c r="AR43" s="24" t="s">
        <v>126</v>
      </c>
      <c r="AS43" s="24" t="s">
        <v>126</v>
      </c>
      <c r="AT43" s="24" t="s">
        <v>126</v>
      </c>
      <c r="AU43" s="24" t="s">
        <v>126</v>
      </c>
      <c r="AV43" s="24" t="s">
        <v>126</v>
      </c>
      <c r="AW43" s="24" t="s">
        <v>125</v>
      </c>
      <c r="AX43" s="24" t="s">
        <v>125</v>
      </c>
      <c r="AY43" s="24" t="s">
        <v>125</v>
      </c>
      <c r="AZ43" s="24" t="s">
        <v>125</v>
      </c>
      <c r="BA43" s="24" t="s">
        <v>122</v>
      </c>
      <c r="BB43" s="24" t="s">
        <v>122</v>
      </c>
    </row>
    <row r="44" spans="1:54" x14ac:dyDescent="0.3">
      <c r="A44" s="158"/>
      <c r="B44" s="19" t="s">
        <v>22</v>
      </c>
      <c r="C44" s="24" t="s">
        <v>125</v>
      </c>
      <c r="D44" s="24" t="s">
        <v>125</v>
      </c>
      <c r="E44" s="24" t="s">
        <v>122</v>
      </c>
      <c r="F44" s="24" t="s">
        <v>122</v>
      </c>
      <c r="G44" s="24" t="s">
        <v>122</v>
      </c>
      <c r="H44" s="24" t="s">
        <v>122</v>
      </c>
      <c r="I44" s="24" t="s">
        <v>122</v>
      </c>
      <c r="J44" s="24" t="s">
        <v>122</v>
      </c>
      <c r="K44" s="24" t="s">
        <v>122</v>
      </c>
      <c r="L44" s="24" t="s">
        <v>122</v>
      </c>
      <c r="M44" s="24" t="s">
        <v>122</v>
      </c>
      <c r="N44" s="24" t="s">
        <v>122</v>
      </c>
      <c r="O44" s="24" t="s">
        <v>122</v>
      </c>
      <c r="P44" s="24" t="s">
        <v>122</v>
      </c>
      <c r="Q44" s="24" t="s">
        <v>122</v>
      </c>
      <c r="R44" s="24" t="s">
        <v>122</v>
      </c>
      <c r="S44" s="24" t="s">
        <v>122</v>
      </c>
      <c r="T44" s="24" t="s">
        <v>122</v>
      </c>
      <c r="U44" s="24" t="s">
        <v>122</v>
      </c>
      <c r="V44" s="24" t="s">
        <v>122</v>
      </c>
      <c r="W44" s="24" t="s">
        <v>133</v>
      </c>
      <c r="X44" s="24" t="s">
        <v>133</v>
      </c>
      <c r="Y44" s="24" t="s">
        <v>133</v>
      </c>
      <c r="Z44" s="24" t="s">
        <v>133</v>
      </c>
      <c r="AA44" s="24" t="s">
        <v>133</v>
      </c>
      <c r="AB44" s="24" t="s">
        <v>133</v>
      </c>
      <c r="AC44" s="24" t="s">
        <v>133</v>
      </c>
      <c r="AD44" s="24" t="s">
        <v>133</v>
      </c>
      <c r="AE44" s="24" t="s">
        <v>133</v>
      </c>
      <c r="AF44" s="24" t="s">
        <v>133</v>
      </c>
      <c r="AG44" s="24" t="s">
        <v>133</v>
      </c>
      <c r="AH44" s="24" t="s">
        <v>133</v>
      </c>
      <c r="AI44" s="24" t="s">
        <v>133</v>
      </c>
      <c r="AJ44" s="24" t="s">
        <v>135</v>
      </c>
      <c r="AK44" s="24" t="s">
        <v>135</v>
      </c>
      <c r="AL44" s="24" t="s">
        <v>135</v>
      </c>
      <c r="AM44" s="24" t="s">
        <v>135</v>
      </c>
      <c r="AN44" s="24" t="s">
        <v>135</v>
      </c>
      <c r="AO44" s="24" t="s">
        <v>135</v>
      </c>
      <c r="AP44" s="24" t="s">
        <v>135</v>
      </c>
      <c r="AQ44" s="24" t="s">
        <v>135</v>
      </c>
      <c r="AR44" s="24" t="s">
        <v>135</v>
      </c>
      <c r="AS44" s="24" t="s">
        <v>135</v>
      </c>
      <c r="AT44" s="24" t="s">
        <v>135</v>
      </c>
      <c r="AU44" s="24" t="s">
        <v>135</v>
      </c>
      <c r="AV44" s="24" t="s">
        <v>135</v>
      </c>
      <c r="AW44" s="24" t="s">
        <v>124</v>
      </c>
      <c r="AX44" s="24" t="s">
        <v>124</v>
      </c>
      <c r="AY44" s="24" t="s">
        <v>124</v>
      </c>
      <c r="AZ44" s="24" t="s">
        <v>124</v>
      </c>
      <c r="BA44" s="24" t="s">
        <v>122</v>
      </c>
      <c r="BB44" s="24" t="s">
        <v>122</v>
      </c>
    </row>
    <row r="45" spans="1:54" x14ac:dyDescent="0.3">
      <c r="A45" s="158"/>
      <c r="B45" s="19" t="s">
        <v>25</v>
      </c>
      <c r="C45" s="24" t="s">
        <v>122</v>
      </c>
      <c r="D45" s="24" t="s">
        <v>122</v>
      </c>
      <c r="E45" s="24" t="s">
        <v>123</v>
      </c>
      <c r="F45" s="24" t="s">
        <v>123</v>
      </c>
      <c r="G45" s="24" t="s">
        <v>123</v>
      </c>
      <c r="H45" s="24" t="s">
        <v>123</v>
      </c>
      <c r="I45" s="24" t="s">
        <v>123</v>
      </c>
      <c r="J45" s="24" t="s">
        <v>122</v>
      </c>
      <c r="K45" s="24" t="s">
        <v>122</v>
      </c>
      <c r="L45" s="24" t="s">
        <v>122</v>
      </c>
      <c r="M45" s="24" t="s">
        <v>122</v>
      </c>
      <c r="N45" s="24" t="s">
        <v>123</v>
      </c>
      <c r="O45" s="24" t="s">
        <v>123</v>
      </c>
      <c r="P45" s="24" t="s">
        <v>123</v>
      </c>
      <c r="Q45" s="24" t="s">
        <v>123</v>
      </c>
      <c r="R45" s="24" t="s">
        <v>123</v>
      </c>
      <c r="S45" s="24" t="s">
        <v>123</v>
      </c>
      <c r="T45" s="24" t="s">
        <v>123</v>
      </c>
      <c r="U45" s="24" t="s">
        <v>123</v>
      </c>
      <c r="V45" s="24" t="s">
        <v>123</v>
      </c>
      <c r="W45" s="24" t="s">
        <v>123</v>
      </c>
      <c r="X45" s="24" t="s">
        <v>123</v>
      </c>
      <c r="Y45" s="24" t="s">
        <v>123</v>
      </c>
      <c r="Z45" s="24" t="s">
        <v>123</v>
      </c>
      <c r="AA45" s="24" t="s">
        <v>123</v>
      </c>
      <c r="AB45" s="24" t="s">
        <v>123</v>
      </c>
      <c r="AC45" s="24" t="s">
        <v>123</v>
      </c>
      <c r="AD45" s="24" t="s">
        <v>123</v>
      </c>
      <c r="AE45" s="24" t="s">
        <v>123</v>
      </c>
      <c r="AF45" s="24" t="s">
        <v>123</v>
      </c>
      <c r="AG45" s="24" t="s">
        <v>123</v>
      </c>
      <c r="AH45" s="24" t="s">
        <v>123</v>
      </c>
      <c r="AI45" s="24" t="s">
        <v>123</v>
      </c>
      <c r="AJ45" s="24" t="s">
        <v>123</v>
      </c>
      <c r="AK45" s="24" t="s">
        <v>123</v>
      </c>
      <c r="AL45" s="24" t="s">
        <v>123</v>
      </c>
      <c r="AM45" s="24" t="s">
        <v>123</v>
      </c>
      <c r="AN45" s="24" t="s">
        <v>123</v>
      </c>
      <c r="AO45" s="24" t="s">
        <v>123</v>
      </c>
      <c r="AP45" s="24" t="s">
        <v>123</v>
      </c>
      <c r="AQ45" s="24" t="s">
        <v>123</v>
      </c>
      <c r="AR45" s="24" t="s">
        <v>123</v>
      </c>
      <c r="AS45" s="24" t="s">
        <v>123</v>
      </c>
      <c r="AT45" s="24" t="s">
        <v>123</v>
      </c>
      <c r="AU45" s="24" t="s">
        <v>123</v>
      </c>
      <c r="AV45" s="24" t="s">
        <v>122</v>
      </c>
      <c r="AW45" s="24" t="s">
        <v>122</v>
      </c>
      <c r="AX45" s="24" t="s">
        <v>122</v>
      </c>
      <c r="AY45" s="24" t="s">
        <v>122</v>
      </c>
      <c r="AZ45" s="24" t="s">
        <v>122</v>
      </c>
      <c r="BA45" s="24" t="s">
        <v>122</v>
      </c>
      <c r="BB45" s="24" t="s">
        <v>122</v>
      </c>
    </row>
    <row r="46" spans="1:54" x14ac:dyDescent="0.3">
      <c r="A46" s="159"/>
      <c r="B46" s="19" t="s">
        <v>27</v>
      </c>
      <c r="C46" s="24" t="s">
        <v>122</v>
      </c>
      <c r="D46" s="24" t="s">
        <v>122</v>
      </c>
      <c r="E46" s="24" t="s">
        <v>122</v>
      </c>
      <c r="F46" s="24" t="s">
        <v>122</v>
      </c>
      <c r="G46" s="24" t="s">
        <v>122</v>
      </c>
      <c r="H46" s="24" t="s">
        <v>122</v>
      </c>
      <c r="I46" s="24" t="s">
        <v>122</v>
      </c>
      <c r="J46" s="24" t="s">
        <v>123</v>
      </c>
      <c r="K46" s="24" t="s">
        <v>123</v>
      </c>
      <c r="L46" s="24" t="s">
        <v>123</v>
      </c>
      <c r="M46" s="24" t="s">
        <v>123</v>
      </c>
      <c r="N46" s="24" t="s">
        <v>123</v>
      </c>
      <c r="O46" s="37" t="s">
        <v>122</v>
      </c>
      <c r="P46" s="37" t="s">
        <v>122</v>
      </c>
      <c r="Q46" s="37" t="s">
        <v>122</v>
      </c>
      <c r="R46" s="37" t="s">
        <v>122</v>
      </c>
      <c r="S46" s="37" t="s">
        <v>122</v>
      </c>
      <c r="T46" s="37" t="s">
        <v>122</v>
      </c>
      <c r="U46" s="37" t="s">
        <v>122</v>
      </c>
      <c r="V46" s="37" t="s">
        <v>122</v>
      </c>
      <c r="W46" s="37" t="s">
        <v>122</v>
      </c>
      <c r="X46" s="37" t="s">
        <v>122</v>
      </c>
      <c r="Y46" s="37" t="s">
        <v>122</v>
      </c>
      <c r="Z46" s="37" t="s">
        <v>122</v>
      </c>
      <c r="AA46" s="37" t="s">
        <v>122</v>
      </c>
      <c r="AB46" s="37" t="s">
        <v>122</v>
      </c>
      <c r="AC46" s="37" t="s">
        <v>122</v>
      </c>
      <c r="AD46" s="37" t="s">
        <v>122</v>
      </c>
      <c r="AE46" s="37" t="s">
        <v>122</v>
      </c>
      <c r="AF46" s="37" t="s">
        <v>122</v>
      </c>
      <c r="AG46" s="37" t="s">
        <v>122</v>
      </c>
      <c r="AH46" s="37" t="s">
        <v>122</v>
      </c>
      <c r="AI46" s="37" t="s">
        <v>122</v>
      </c>
      <c r="AJ46" s="37" t="s">
        <v>122</v>
      </c>
      <c r="AK46" s="37" t="s">
        <v>122</v>
      </c>
      <c r="AL46" s="37" t="s">
        <v>122</v>
      </c>
      <c r="AM46" s="37" t="s">
        <v>122</v>
      </c>
      <c r="AN46" s="37" t="s">
        <v>122</v>
      </c>
      <c r="AO46" s="37" t="s">
        <v>122</v>
      </c>
      <c r="AP46" s="37" t="s">
        <v>122</v>
      </c>
      <c r="AQ46" s="37" t="s">
        <v>122</v>
      </c>
      <c r="AR46" s="37" t="s">
        <v>122</v>
      </c>
      <c r="AS46" s="37" t="s">
        <v>122</v>
      </c>
      <c r="AT46" s="37" t="s">
        <v>122</v>
      </c>
      <c r="AU46" s="37" t="s">
        <v>122</v>
      </c>
      <c r="AV46" s="37" t="s">
        <v>122</v>
      </c>
      <c r="AW46" s="37" t="s">
        <v>122</v>
      </c>
      <c r="AX46" s="37" t="s">
        <v>122</v>
      </c>
      <c r="AY46" s="37" t="s">
        <v>122</v>
      </c>
      <c r="AZ46" s="37" t="s">
        <v>122</v>
      </c>
      <c r="BA46" s="37" t="s">
        <v>122</v>
      </c>
      <c r="BB46" s="37" t="s">
        <v>122</v>
      </c>
    </row>
    <row r="47" spans="1:54" x14ac:dyDescent="0.3">
      <c r="A47" s="20"/>
      <c r="B47" s="20"/>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2"/>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row>
    <row r="48" spans="1:54" x14ac:dyDescent="0.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row>
    <row r="49" spans="3:54" x14ac:dyDescent="0.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row>
  </sheetData>
  <mergeCells count="16">
    <mergeCell ref="A43:A46"/>
    <mergeCell ref="A13:A16"/>
    <mergeCell ref="A23:A26"/>
    <mergeCell ref="A33:A36"/>
    <mergeCell ref="AG1:AJ1"/>
    <mergeCell ref="AK1:AO1"/>
    <mergeCell ref="AP1:AS1"/>
    <mergeCell ref="AT1:AW1"/>
    <mergeCell ref="A5:A8"/>
    <mergeCell ref="G1:J1"/>
    <mergeCell ref="K1:O1"/>
    <mergeCell ref="P1:S1"/>
    <mergeCell ref="T1:W1"/>
    <mergeCell ref="X1:AB1"/>
    <mergeCell ref="AC1:AF1"/>
    <mergeCell ref="C1:F1"/>
  </mergeCells>
  <conditionalFormatting sqref="A19:BB19 BC21:BE21 BP21:XFD21 A29:BB29 BC31:XFD31 A39:BB39 BC41:XFD41 A49:BB49 BC51:XFD51">
    <cfRule type="cellIs" dxfId="15" priority="2" operator="equal">
      <formula>1</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NC51"/>
  <sheetViews>
    <sheetView topLeftCell="A11" zoomScale="85" zoomScaleNormal="85" workbookViewId="0">
      <pane xSplit="1" topLeftCell="GI1" activePane="topRight" state="frozen"/>
      <selection activeCell="A20" sqref="A20"/>
      <selection pane="topRight" activeCell="HA23" sqref="HA23"/>
    </sheetView>
  </sheetViews>
  <sheetFormatPr defaultColWidth="9.109375" defaultRowHeight="14.4" x14ac:dyDescent="0.3"/>
  <cols>
    <col min="1" max="1" width="15.5546875" style="1" bestFit="1" customWidth="1"/>
    <col min="2" max="2" width="5.44140625" style="1" bestFit="1" customWidth="1"/>
    <col min="3" max="3" width="5" style="1" bestFit="1" customWidth="1"/>
    <col min="4" max="5" width="5.44140625" style="1" bestFit="1" customWidth="1"/>
    <col min="6" max="6" width="5" style="1" bestFit="1" customWidth="1"/>
    <col min="7" max="9" width="5.44140625" style="1" bestFit="1" customWidth="1"/>
    <col min="10" max="10" width="5" style="1" bestFit="1" customWidth="1"/>
    <col min="11" max="12" width="5.44140625" style="1" bestFit="1" customWidth="1"/>
    <col min="13" max="13" width="5" style="1" bestFit="1" customWidth="1"/>
    <col min="14" max="16" width="5.44140625" style="1" bestFit="1" customWidth="1"/>
    <col min="17" max="17" width="5" style="1" bestFit="1" customWidth="1"/>
    <col min="18" max="19" width="5.44140625" style="1" bestFit="1" customWidth="1"/>
    <col min="20" max="20" width="5" style="1" bestFit="1" customWidth="1"/>
    <col min="21" max="23" width="5.44140625" style="1" bestFit="1" customWidth="1"/>
    <col min="24" max="24" width="5" style="1" bestFit="1" customWidth="1"/>
    <col min="25" max="26" width="5.44140625" style="1" bestFit="1" customWidth="1"/>
    <col min="27" max="27" width="5" style="1" bestFit="1" customWidth="1"/>
    <col min="28" max="30" width="5.44140625" style="1" bestFit="1" customWidth="1"/>
    <col min="31" max="31" width="5" style="1" bestFit="1" customWidth="1"/>
    <col min="32" max="33" width="5.44140625" style="1" bestFit="1" customWidth="1"/>
    <col min="34" max="34" width="5" style="1" bestFit="1" customWidth="1"/>
    <col min="35" max="37" width="5.44140625" style="1" bestFit="1" customWidth="1"/>
    <col min="38" max="38" width="5" style="1" bestFit="1" customWidth="1"/>
    <col min="39" max="40" width="5.44140625" style="1" bestFit="1" customWidth="1"/>
    <col min="41" max="41" width="5" style="1" bestFit="1" customWidth="1"/>
    <col min="42" max="44" width="5.44140625" style="1" bestFit="1" customWidth="1"/>
    <col min="45" max="45" width="5" style="1" bestFit="1" customWidth="1"/>
    <col min="46" max="47" width="5.44140625" style="1" bestFit="1" customWidth="1"/>
    <col min="48" max="48" width="5" style="1" bestFit="1" customWidth="1"/>
    <col min="49" max="51" width="5.44140625" style="1" bestFit="1" customWidth="1"/>
    <col min="52" max="52" width="5" style="1" bestFit="1" customWidth="1"/>
    <col min="53" max="54" width="5.44140625" style="1" bestFit="1" customWidth="1"/>
    <col min="55" max="55" width="5" style="1" bestFit="1" customWidth="1"/>
    <col min="56" max="58" width="5.44140625" style="1" bestFit="1" customWidth="1"/>
    <col min="59" max="59" width="5" style="1" bestFit="1" customWidth="1"/>
    <col min="60" max="61" width="5.44140625" style="1" bestFit="1" customWidth="1"/>
    <col min="62" max="62" width="5.109375" style="1" bestFit="1" customWidth="1"/>
    <col min="63" max="65" width="5.44140625" style="1" bestFit="1" customWidth="1"/>
    <col min="66" max="66" width="5" style="1" bestFit="1" customWidth="1"/>
    <col min="67" max="68" width="5.44140625" style="1" bestFit="1" customWidth="1"/>
    <col min="69" max="69" width="5" style="1" bestFit="1" customWidth="1"/>
    <col min="70" max="72" width="5.44140625" style="1" bestFit="1" customWidth="1"/>
    <col min="73" max="73" width="5" style="1" bestFit="1" customWidth="1"/>
    <col min="74" max="75" width="5.44140625" style="1" bestFit="1" customWidth="1"/>
    <col min="76" max="76" width="5" style="1" bestFit="1" customWidth="1"/>
    <col min="77" max="79" width="5.44140625" style="1" bestFit="1" customWidth="1"/>
    <col min="80" max="80" width="5" style="1" bestFit="1" customWidth="1"/>
    <col min="81" max="82" width="5.44140625" style="1" bestFit="1" customWidth="1"/>
    <col min="83" max="83" width="5" style="1" bestFit="1" customWidth="1"/>
    <col min="84" max="86" width="5.44140625" style="1" bestFit="1" customWidth="1"/>
    <col min="87" max="87" width="5" style="1" bestFit="1" customWidth="1"/>
    <col min="88" max="89" width="5.44140625" style="1" bestFit="1" customWidth="1"/>
    <col min="90" max="90" width="5" style="1" bestFit="1" customWidth="1"/>
    <col min="91" max="93" width="5.44140625" style="1" bestFit="1" customWidth="1"/>
    <col min="94" max="94" width="5" style="1" bestFit="1" customWidth="1"/>
    <col min="95" max="96" width="5.44140625" style="1" bestFit="1" customWidth="1"/>
    <col min="97" max="97" width="5" style="1" bestFit="1" customWidth="1"/>
    <col min="98" max="100" width="5.44140625" style="1" bestFit="1" customWidth="1"/>
    <col min="101" max="101" width="5" style="1" bestFit="1" customWidth="1"/>
    <col min="102" max="103" width="5.44140625" style="1" bestFit="1" customWidth="1"/>
    <col min="104" max="104" width="5" style="1" bestFit="1" customWidth="1"/>
    <col min="105" max="107" width="5.44140625" style="1" bestFit="1" customWidth="1"/>
    <col min="108" max="108" width="5" style="1" bestFit="1" customWidth="1"/>
    <col min="109" max="110" width="5.44140625" style="1" bestFit="1" customWidth="1"/>
    <col min="111" max="111" width="5" style="1" bestFit="1" customWidth="1"/>
    <col min="112" max="114" width="5.44140625" style="1" bestFit="1" customWidth="1"/>
    <col min="115" max="115" width="5" style="1" bestFit="1" customWidth="1"/>
    <col min="116" max="117" width="5.44140625" style="1" bestFit="1" customWidth="1"/>
    <col min="118" max="118" width="5" style="1" bestFit="1" customWidth="1"/>
    <col min="119" max="121" width="5.44140625" style="1" bestFit="1" customWidth="1"/>
    <col min="122" max="122" width="5.5546875" style="1" bestFit="1" customWidth="1"/>
    <col min="123" max="124" width="5.44140625" style="1" bestFit="1" customWidth="1"/>
    <col min="125" max="125" width="5" style="1" bestFit="1" customWidth="1"/>
    <col min="126" max="128" width="5.44140625" style="1" bestFit="1" customWidth="1"/>
    <col min="129" max="129" width="5" style="1" bestFit="1" customWidth="1"/>
    <col min="130" max="131" width="5.44140625" style="1" bestFit="1" customWidth="1"/>
    <col min="132" max="132" width="5" style="1" bestFit="1" customWidth="1"/>
    <col min="133" max="135" width="5.44140625" style="1" bestFit="1" customWidth="1"/>
    <col min="136" max="136" width="5" style="1" bestFit="1" customWidth="1"/>
    <col min="137" max="138" width="5.44140625" style="1" bestFit="1" customWidth="1"/>
    <col min="139" max="139" width="5" style="1" bestFit="1" customWidth="1"/>
    <col min="140" max="142" width="5.44140625" style="1" bestFit="1" customWidth="1"/>
    <col min="143" max="143" width="5" style="1" bestFit="1" customWidth="1"/>
    <col min="144" max="145" width="5.44140625" style="1" bestFit="1" customWidth="1"/>
    <col min="146" max="146" width="5" style="1" bestFit="1" customWidth="1"/>
    <col min="147" max="149" width="5.44140625" style="1" bestFit="1" customWidth="1"/>
    <col min="150" max="150" width="5" style="1" bestFit="1" customWidth="1"/>
    <col min="151" max="152" width="5.44140625" style="1" bestFit="1" customWidth="1"/>
    <col min="153" max="153" width="5" style="1" bestFit="1" customWidth="1"/>
    <col min="154" max="156" width="5.44140625" style="1" bestFit="1" customWidth="1"/>
    <col min="157" max="157" width="5" style="1" bestFit="1" customWidth="1"/>
    <col min="158" max="159" width="5.44140625" style="1" bestFit="1" customWidth="1"/>
    <col min="160" max="160" width="5" style="1" bestFit="1" customWidth="1"/>
    <col min="161" max="163" width="5.44140625" style="1" bestFit="1" customWidth="1"/>
    <col min="164" max="164" width="5" style="1" bestFit="1" customWidth="1"/>
    <col min="165" max="166" width="5.44140625" style="1" bestFit="1" customWidth="1"/>
    <col min="167" max="167" width="5" style="1" bestFit="1" customWidth="1"/>
    <col min="168" max="170" width="5.44140625" style="1" bestFit="1" customWidth="1"/>
    <col min="171" max="171" width="5" style="1" bestFit="1" customWidth="1"/>
    <col min="172" max="173" width="5.44140625" style="1" bestFit="1" customWidth="1"/>
    <col min="174" max="174" width="5" style="1" bestFit="1" customWidth="1"/>
    <col min="175" max="177" width="5.44140625" style="1" bestFit="1" customWidth="1"/>
    <col min="178" max="178" width="5" style="1" bestFit="1" customWidth="1"/>
    <col min="179" max="180" width="5.44140625" style="1" bestFit="1" customWidth="1"/>
    <col min="181" max="181" width="5" style="1" bestFit="1" customWidth="1"/>
    <col min="182" max="184" width="5.44140625" style="1" bestFit="1" customWidth="1"/>
    <col min="185" max="185" width="5" style="1" bestFit="1" customWidth="1"/>
    <col min="186" max="187" width="5.44140625" style="1" bestFit="1" customWidth="1"/>
    <col min="188" max="188" width="5" style="1" bestFit="1" customWidth="1"/>
    <col min="189" max="191" width="5.44140625" style="1" bestFit="1" customWidth="1"/>
    <col min="192" max="192" width="5" style="1" bestFit="1" customWidth="1"/>
    <col min="193" max="194" width="5.44140625" style="1" bestFit="1" customWidth="1"/>
    <col min="195" max="195" width="5" style="1" bestFit="1" customWidth="1"/>
    <col min="196" max="198" width="5.44140625" style="1" bestFit="1" customWidth="1"/>
    <col min="199" max="199" width="5" style="1" bestFit="1" customWidth="1"/>
    <col min="200" max="201" width="5.44140625" style="1" bestFit="1" customWidth="1"/>
    <col min="202" max="202" width="5" style="1" bestFit="1" customWidth="1"/>
    <col min="203" max="205" width="5.44140625" style="1" bestFit="1" customWidth="1"/>
    <col min="206" max="206" width="5" style="1" bestFit="1" customWidth="1"/>
    <col min="207" max="208" width="5.44140625" style="1" bestFit="1" customWidth="1"/>
    <col min="209" max="209" width="5" style="1" bestFit="1" customWidth="1"/>
    <col min="210" max="212" width="5.44140625" style="1" bestFit="1" customWidth="1"/>
    <col min="213" max="213" width="5" style="1" bestFit="1" customWidth="1"/>
    <col min="214" max="215" width="5.44140625" style="1" bestFit="1" customWidth="1"/>
    <col min="216" max="216" width="5" style="1" bestFit="1" customWidth="1"/>
    <col min="217" max="219" width="5.44140625" style="1" bestFit="1" customWidth="1"/>
    <col min="220" max="220" width="5" style="1" bestFit="1" customWidth="1"/>
    <col min="221" max="222" width="5.44140625" style="1" bestFit="1" customWidth="1"/>
    <col min="223" max="223" width="5" style="1" bestFit="1" customWidth="1"/>
    <col min="224" max="226" width="5.44140625" style="1" bestFit="1" customWidth="1"/>
    <col min="227" max="227" width="5" style="1" bestFit="1" customWidth="1"/>
    <col min="228" max="229" width="5.44140625" style="1" bestFit="1" customWidth="1"/>
    <col min="230" max="230" width="5" style="1" bestFit="1" customWidth="1"/>
    <col min="231" max="233" width="5.44140625" style="1" bestFit="1" customWidth="1"/>
    <col min="234" max="234" width="5" style="1" bestFit="1" customWidth="1"/>
    <col min="235" max="236" width="5.44140625" style="1" bestFit="1" customWidth="1"/>
    <col min="237" max="237" width="5" style="1" bestFit="1" customWidth="1"/>
    <col min="238" max="240" width="5.44140625" style="1" bestFit="1" customWidth="1"/>
    <col min="241" max="241" width="5" style="1" bestFit="1" customWidth="1"/>
    <col min="242" max="243" width="5.44140625" style="1" bestFit="1" customWidth="1"/>
    <col min="244" max="244" width="5" style="1" bestFit="1" customWidth="1"/>
    <col min="245" max="247" width="5.44140625" style="1" bestFit="1" customWidth="1"/>
    <col min="248" max="248" width="5" style="1" bestFit="1" customWidth="1"/>
    <col min="249" max="250" width="5.44140625" style="1" bestFit="1" customWidth="1"/>
    <col min="251" max="251" width="5" style="1" bestFit="1" customWidth="1"/>
    <col min="252" max="254" width="5.44140625" style="1" bestFit="1" customWidth="1"/>
    <col min="255" max="255" width="5" style="1" bestFit="1" customWidth="1"/>
    <col min="256" max="257" width="5.44140625" style="1" bestFit="1" customWidth="1"/>
    <col min="258" max="258" width="5" style="1" bestFit="1" customWidth="1"/>
    <col min="259" max="261" width="5.44140625" style="1" bestFit="1" customWidth="1"/>
    <col min="262" max="262" width="5" style="1" bestFit="1" customWidth="1"/>
    <col min="263" max="264" width="5.44140625" style="1" bestFit="1" customWidth="1"/>
    <col min="265" max="265" width="5" style="1" bestFit="1" customWidth="1"/>
    <col min="266" max="268" width="5.44140625" style="1" bestFit="1" customWidth="1"/>
    <col min="269" max="269" width="5" style="1" bestFit="1" customWidth="1"/>
    <col min="270" max="271" width="5.44140625" style="1" bestFit="1" customWidth="1"/>
    <col min="272" max="272" width="5" style="1" bestFit="1" customWidth="1"/>
    <col min="273" max="275" width="5.44140625" style="1" bestFit="1" customWidth="1"/>
    <col min="276" max="276" width="5" style="1" bestFit="1" customWidth="1"/>
    <col min="277" max="278" width="5.44140625" style="1" bestFit="1" customWidth="1"/>
    <col min="279" max="279" width="5" style="1" bestFit="1" customWidth="1"/>
    <col min="280" max="282" width="5.44140625" style="1" bestFit="1" customWidth="1"/>
    <col min="283" max="283" width="5" style="1" bestFit="1" customWidth="1"/>
    <col min="284" max="285" width="5.44140625" style="1" bestFit="1" customWidth="1"/>
    <col min="286" max="286" width="5" style="1" bestFit="1" customWidth="1"/>
    <col min="287" max="289" width="5.44140625" style="1" bestFit="1" customWidth="1"/>
    <col min="290" max="290" width="5" style="1" bestFit="1" customWidth="1"/>
    <col min="291" max="292" width="5.44140625" style="1" bestFit="1" customWidth="1"/>
    <col min="293" max="293" width="5" style="1" bestFit="1" customWidth="1"/>
    <col min="294" max="296" width="5.44140625" style="1" bestFit="1" customWidth="1"/>
    <col min="297" max="297" width="5" style="1" bestFit="1" customWidth="1"/>
    <col min="298" max="299" width="5.44140625" style="1" bestFit="1" customWidth="1"/>
    <col min="300" max="300" width="5" style="1" bestFit="1" customWidth="1"/>
    <col min="301" max="303" width="5.44140625" style="1" bestFit="1" customWidth="1"/>
    <col min="304" max="304" width="5" style="1" bestFit="1" customWidth="1"/>
    <col min="305" max="306" width="5.44140625" style="1" bestFit="1" customWidth="1"/>
    <col min="307" max="307" width="5.109375" style="1" bestFit="1" customWidth="1"/>
    <col min="308" max="310" width="5.44140625" style="1" bestFit="1" customWidth="1"/>
    <col min="311" max="311" width="5" style="1" bestFit="1" customWidth="1"/>
    <col min="312" max="313" width="5.44140625" style="1" bestFit="1" customWidth="1"/>
    <col min="314" max="314" width="5" style="1" bestFit="1" customWidth="1"/>
    <col min="315" max="317" width="5.44140625" style="1" bestFit="1" customWidth="1"/>
    <col min="318" max="318" width="5" style="1" bestFit="1" customWidth="1"/>
    <col min="319" max="320" width="5.44140625" style="1" bestFit="1" customWidth="1"/>
    <col min="321" max="321" width="5" style="1" bestFit="1" customWidth="1"/>
    <col min="322" max="324" width="5.44140625" style="1" bestFit="1" customWidth="1"/>
    <col min="325" max="325" width="5" style="1" bestFit="1" customWidth="1"/>
    <col min="326" max="327" width="5.44140625" style="1" bestFit="1" customWidth="1"/>
    <col min="328" max="328" width="5" style="1" bestFit="1" customWidth="1"/>
    <col min="329" max="331" width="5.44140625" style="1" bestFit="1" customWidth="1"/>
    <col min="332" max="332" width="5" style="1" bestFit="1" customWidth="1"/>
    <col min="333" max="334" width="5.44140625" style="1" bestFit="1" customWidth="1"/>
    <col min="335" max="335" width="5" style="1" bestFit="1" customWidth="1"/>
    <col min="336" max="338" width="5.44140625" style="1" bestFit="1" customWidth="1"/>
    <col min="339" max="339" width="5" style="1" bestFit="1" customWidth="1"/>
    <col min="340" max="341" width="5.44140625" style="1" bestFit="1" customWidth="1"/>
    <col min="342" max="342" width="5" style="1" bestFit="1" customWidth="1"/>
    <col min="343" max="345" width="5.44140625" style="1" bestFit="1" customWidth="1"/>
    <col min="346" max="346" width="5" style="1" bestFit="1" customWidth="1"/>
    <col min="347" max="348" width="5.44140625" style="1" bestFit="1" customWidth="1"/>
    <col min="349" max="349" width="5" style="1" bestFit="1" customWidth="1"/>
    <col min="350" max="352" width="5.44140625" style="1" bestFit="1" customWidth="1"/>
    <col min="353" max="353" width="5" style="1" bestFit="1" customWidth="1"/>
    <col min="354" max="355" width="5.44140625" style="1" bestFit="1" customWidth="1"/>
    <col min="356" max="356" width="5" style="1" bestFit="1" customWidth="1"/>
    <col min="357" max="359" width="5.44140625" style="1" bestFit="1" customWidth="1"/>
    <col min="360" max="360" width="5" style="1" bestFit="1" customWidth="1"/>
    <col min="361" max="362" width="5.44140625" style="1" bestFit="1" customWidth="1"/>
    <col min="363" max="363" width="5" style="1" bestFit="1" customWidth="1"/>
    <col min="364" max="366" width="5.44140625" style="1" bestFit="1" customWidth="1"/>
    <col min="367" max="367" width="9.6640625" style="1" bestFit="1" customWidth="1"/>
    <col min="368" max="16384" width="9.109375" style="1"/>
  </cols>
  <sheetData>
    <row r="1" spans="1:367" ht="23.4" x14ac:dyDescent="0.45">
      <c r="A1" s="160" t="s">
        <v>136</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row>
    <row r="2" spans="1:367" ht="20.399999999999999" thickBot="1" x14ac:dyDescent="0.45">
      <c r="A2" s="10">
        <v>44197</v>
      </c>
    </row>
    <row r="3" spans="1:367" ht="15.6" thickTop="1" x14ac:dyDescent="0.3">
      <c r="A3" s="11"/>
      <c r="B3" s="4" t="str">
        <f>TEXT(A2,"mmm")</f>
        <v>Jan</v>
      </c>
      <c r="C3" s="4" t="str">
        <f t="shared" ref="C3" si="0">IF(TEXT(C5,"mmm")=TEXT(B5,"mmm"),"",TEXT(C5,"mmm"))</f>
        <v/>
      </c>
      <c r="D3" s="4" t="str">
        <f t="shared" ref="D3" si="1">IF(TEXT(D5,"mmm")=TEXT(C5,"mmm"),"",TEXT(D5,"mmm"))</f>
        <v/>
      </c>
      <c r="E3" s="4" t="str">
        <f t="shared" ref="E3" si="2">IF(TEXT(E5,"mmm")=TEXT(D5,"mmm"),"",TEXT(E5,"mmm"))</f>
        <v/>
      </c>
      <c r="F3" s="4" t="str">
        <f t="shared" ref="F3" si="3">IF(TEXT(F5,"mmm")=TEXT(E5,"mmm"),"",TEXT(F5,"mmm"))</f>
        <v/>
      </c>
      <c r="G3" s="4" t="str">
        <f t="shared" ref="G3" si="4">IF(TEXT(G5,"mmm")=TEXT(F5,"mmm"),"",TEXT(G5,"mmm"))</f>
        <v/>
      </c>
      <c r="H3" s="4" t="str">
        <f t="shared" ref="H3" si="5">IF(TEXT(H5,"mmm")=TEXT(G5,"mmm"),"",TEXT(H5,"mmm"))</f>
        <v/>
      </c>
      <c r="I3" s="4"/>
      <c r="J3" s="4" t="str">
        <f t="shared" ref="J3" si="6">IF(TEXT(J5,"mmm")=TEXT(I5,"mmm"),"",TEXT(J5,"mmm"))</f>
        <v/>
      </c>
      <c r="K3" s="4" t="str">
        <f t="shared" ref="K3" si="7">IF(TEXT(K5,"mmm")=TEXT(J5,"mmm"),"",TEXT(K5,"mmm"))</f>
        <v/>
      </c>
      <c r="L3" s="4" t="str">
        <f t="shared" ref="L3" si="8">IF(TEXT(L5,"mmm")=TEXT(K5,"mmm"),"",TEXT(L5,"mmm"))</f>
        <v/>
      </c>
      <c r="M3" s="4" t="str">
        <f t="shared" ref="M3" si="9">IF(TEXT(M5,"mmm")=TEXT(L5,"mmm"),"",TEXT(M5,"mmm"))</f>
        <v/>
      </c>
      <c r="N3" s="4" t="str">
        <f t="shared" ref="N3" si="10">IF(TEXT(N5,"mmm")=TEXT(M5,"mmm"),"",TEXT(N5,"mmm"))</f>
        <v/>
      </c>
      <c r="O3" s="4" t="str">
        <f t="shared" ref="O3" si="11">IF(TEXT(O5,"mmm")=TEXT(N5,"mmm"),"",TEXT(O5,"mmm"))</f>
        <v/>
      </c>
      <c r="P3" s="4"/>
      <c r="Q3" s="4" t="str">
        <f t="shared" ref="Q3" si="12">IF(TEXT(Q5,"mmm")=TEXT(P5,"mmm"),"",TEXT(Q5,"mmm"))</f>
        <v/>
      </c>
      <c r="R3" s="4" t="str">
        <f t="shared" ref="R3" si="13">IF(TEXT(R5,"mmm")=TEXT(Q5,"mmm"),"",TEXT(R5,"mmm"))</f>
        <v/>
      </c>
      <c r="S3" s="4" t="str">
        <f t="shared" ref="S3" si="14">IF(TEXT(S5,"mmm")=TEXT(R5,"mmm"),"",TEXT(S5,"mmm"))</f>
        <v/>
      </c>
      <c r="T3" s="4" t="str">
        <f t="shared" ref="T3" si="15">IF(TEXT(T5,"mmm")=TEXT(S5,"mmm"),"",TEXT(T5,"mmm"))</f>
        <v/>
      </c>
      <c r="U3" s="4" t="str">
        <f t="shared" ref="U3" si="16">IF(TEXT(U5,"mmm")=TEXT(T5,"mmm"),"",TEXT(U5,"mmm"))</f>
        <v/>
      </c>
      <c r="V3" s="4" t="str">
        <f t="shared" ref="V3" si="17">IF(TEXT(V5,"mmm")=TEXT(U5,"mmm"),"",TEXT(V5,"mmm"))</f>
        <v/>
      </c>
      <c r="W3" s="4"/>
      <c r="X3" s="4" t="str">
        <f t="shared" ref="X3" si="18">IF(TEXT(X5,"mmm")=TEXT(W5,"mmm"),"",TEXT(X5,"mmm"))</f>
        <v/>
      </c>
      <c r="Y3" s="4" t="str">
        <f t="shared" ref="Y3" si="19">IF(TEXT(Y5,"mmm")=TEXT(X5,"mmm"),"",TEXT(Y5,"mmm"))</f>
        <v/>
      </c>
      <c r="Z3" s="4" t="str">
        <f t="shared" ref="Z3" si="20">IF(TEXT(Z5,"mmm")=TEXT(Y5,"mmm"),"",TEXT(Z5,"mmm"))</f>
        <v/>
      </c>
      <c r="AA3" s="4" t="str">
        <f t="shared" ref="AA3" si="21">IF(TEXT(AA5,"mmm")=TEXT(Z5,"mmm"),"",TEXT(AA5,"mmm"))</f>
        <v/>
      </c>
      <c r="AB3" s="4" t="str">
        <f t="shared" ref="AB3" si="22">IF(TEXT(AB5,"mmm")=TEXT(AA5,"mmm"),"",TEXT(AB5,"mmm"))</f>
        <v/>
      </c>
      <c r="AC3" s="4" t="str">
        <f t="shared" ref="AC3" si="23">IF(TEXT(AC5,"mmm")=TEXT(AB5,"mmm"),"",TEXT(AC5,"mmm"))</f>
        <v/>
      </c>
      <c r="AD3" s="4"/>
      <c r="AE3" s="4" t="str">
        <f t="shared" ref="AE3" si="24">IF(TEXT(AE5,"mmm")=TEXT(AD5,"mmm"),"",TEXT(AE5,"mmm"))</f>
        <v/>
      </c>
      <c r="AF3" s="4" t="str">
        <f t="shared" ref="AF3" si="25">IF(TEXT(AF5,"mmm")=TEXT(AE5,"mmm"),"",TEXT(AF5,"mmm"))</f>
        <v/>
      </c>
      <c r="AG3" s="5" t="str">
        <f t="shared" ref="AG3" si="26">IF(TEXT(AG5,"mmm")=TEXT(AF5,"mmm"),"",TEXT(AG5,"mmm"))</f>
        <v>Feb</v>
      </c>
      <c r="AH3" s="5" t="str">
        <f t="shared" ref="AH3" si="27">IF(TEXT(AH5,"mmm")=TEXT(AG5,"mmm"),"",TEXT(AH5,"mmm"))</f>
        <v/>
      </c>
      <c r="AI3" s="5" t="str">
        <f t="shared" ref="AI3" si="28">IF(TEXT(AI5,"mmm")=TEXT(AH5,"mmm"),"",TEXT(AI5,"mmm"))</f>
        <v/>
      </c>
      <c r="AJ3" s="5" t="str">
        <f t="shared" ref="AJ3" si="29">IF(TEXT(AJ5,"mmm")=TEXT(AI5,"mmm"),"",TEXT(AJ5,"mmm"))</f>
        <v/>
      </c>
      <c r="AK3" s="5"/>
      <c r="AL3" s="5" t="str">
        <f t="shared" ref="AL3" si="30">IF(TEXT(AL5,"mmm")=TEXT(AK5,"mmm"),"",TEXT(AL5,"mmm"))</f>
        <v/>
      </c>
      <c r="AM3" s="5" t="str">
        <f t="shared" ref="AM3" si="31">IF(TEXT(AM5,"mmm")=TEXT(AL5,"mmm"),"",TEXT(AM5,"mmm"))</f>
        <v/>
      </c>
      <c r="AN3" s="5" t="str">
        <f t="shared" ref="AN3" si="32">IF(TEXT(AN5,"mmm")=TEXT(AM5,"mmm"),"",TEXT(AN5,"mmm"))</f>
        <v/>
      </c>
      <c r="AO3" s="5" t="str">
        <f t="shared" ref="AO3" si="33">IF(TEXT(AO5,"mmm")=TEXT(AN5,"mmm"),"",TEXT(AO5,"mmm"))</f>
        <v/>
      </c>
      <c r="AP3" s="5" t="str">
        <f t="shared" ref="AP3" si="34">IF(TEXT(AP5,"mmm")=TEXT(AO5,"mmm"),"",TEXT(AP5,"mmm"))</f>
        <v/>
      </c>
      <c r="AQ3" s="5" t="str">
        <f t="shared" ref="AQ3" si="35">IF(TEXT(AQ5,"mmm")=TEXT(AP5,"mmm"),"",TEXT(AQ5,"mmm"))</f>
        <v/>
      </c>
      <c r="AR3" s="5"/>
      <c r="AS3" s="5" t="str">
        <f t="shared" ref="AS3" si="36">IF(TEXT(AS5,"mmm")=TEXT(AR5,"mmm"),"",TEXT(AS5,"mmm"))</f>
        <v/>
      </c>
      <c r="AT3" s="5" t="str">
        <f t="shared" ref="AT3" si="37">IF(TEXT(AT5,"mmm")=TEXT(AS5,"mmm"),"",TEXT(AT5,"mmm"))</f>
        <v/>
      </c>
      <c r="AU3" s="5" t="str">
        <f t="shared" ref="AU3" si="38">IF(TEXT(AU5,"mmm")=TEXT(AT5,"mmm"),"",TEXT(AU5,"mmm"))</f>
        <v/>
      </c>
      <c r="AV3" s="5" t="str">
        <f t="shared" ref="AV3" si="39">IF(TEXT(AV5,"mmm")=TEXT(AU5,"mmm"),"",TEXT(AV5,"mmm"))</f>
        <v/>
      </c>
      <c r="AW3" s="5" t="str">
        <f t="shared" ref="AW3" si="40">IF(TEXT(AW5,"mmm")=TEXT(AV5,"mmm"),"",TEXT(AW5,"mmm"))</f>
        <v/>
      </c>
      <c r="AX3" s="5" t="str">
        <f t="shared" ref="AX3" si="41">IF(TEXT(AX5,"mmm")=TEXT(AW5,"mmm"),"",TEXT(AX5,"mmm"))</f>
        <v/>
      </c>
      <c r="AY3" s="5"/>
      <c r="AZ3" s="5" t="str">
        <f t="shared" ref="AZ3" si="42">IF(TEXT(AZ5,"mmm")=TEXT(AY5,"mmm"),"",TEXT(AZ5,"mmm"))</f>
        <v/>
      </c>
      <c r="BA3" s="5" t="str">
        <f t="shared" ref="BA3" si="43">IF(TEXT(BA5,"mmm")=TEXT(AZ5,"mmm"),"",TEXT(BA5,"mmm"))</f>
        <v/>
      </c>
      <c r="BB3" s="5" t="str">
        <f t="shared" ref="BB3" si="44">IF(TEXT(BB5,"mmm")=TEXT(BA5,"mmm"),"",TEXT(BB5,"mmm"))</f>
        <v/>
      </c>
      <c r="BC3" s="5" t="str">
        <f t="shared" ref="BC3" si="45">IF(TEXT(BC5,"mmm")=TEXT(BB5,"mmm"),"",TEXT(BC5,"mmm"))</f>
        <v/>
      </c>
      <c r="BD3" s="5" t="str">
        <f t="shared" ref="BD3" si="46">IF(TEXT(BD5,"mmm")=TEXT(BC5,"mmm"),"",TEXT(BD5,"mmm"))</f>
        <v/>
      </c>
      <c r="BE3" s="5" t="str">
        <f t="shared" ref="BE3" si="47">IF(TEXT(BE5,"mmm")=TEXT(BD5,"mmm"),"",TEXT(BE5,"mmm"))</f>
        <v/>
      </c>
      <c r="BF3" s="5"/>
      <c r="BG3" s="5" t="str">
        <f t="shared" ref="BG3" si="48">IF(TEXT(BG5,"mmm")=TEXT(BF5,"mmm"),"",TEXT(BG5,"mmm"))</f>
        <v/>
      </c>
      <c r="BH3" s="5" t="str">
        <f t="shared" ref="BH3" si="49">IF(TEXT(BH5,"mmm")=TEXT(BG5,"mmm"),"",TEXT(BH5,"mmm"))</f>
        <v/>
      </c>
      <c r="BI3" s="4" t="str">
        <f t="shared" ref="BI3" si="50">IF(TEXT(BI5,"mmm")=TEXT(BH5,"mmm"),"",TEXT(BI5,"mmm"))</f>
        <v>Mar</v>
      </c>
      <c r="BJ3" s="4" t="str">
        <f t="shared" ref="BJ3" si="51">IF(TEXT(BJ5,"mmm")=TEXT(BI5,"mmm"),"",TEXT(BJ5,"mmm"))</f>
        <v/>
      </c>
      <c r="BK3" s="4" t="str">
        <f t="shared" ref="BK3" si="52">IF(TEXT(BK5,"mmm")=TEXT(BJ5,"mmm"),"",TEXT(BK5,"mmm"))</f>
        <v/>
      </c>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5" t="str">
        <f t="shared" ref="CN3" si="53">IF(TEXT(CN5,"mmm")=TEXT(CM5,"mmm"),"",TEXT(CN5,"mmm"))</f>
        <v>Apr</v>
      </c>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4" t="str">
        <f t="shared" ref="DR3" si="54">IF(TEXT(DR5,"mmm")=TEXT(DQ5,"mmm"),"",TEXT(DR5,"mmm"))</f>
        <v>May</v>
      </c>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5" t="str">
        <f t="shared" ref="EW3" si="55">IF(TEXT(EW5,"mmm")=TEXT(EV5,"mmm"),"",TEXT(EW5,"mmm"))</f>
        <v>Jun</v>
      </c>
      <c r="EX3" s="5" t="str">
        <f t="shared" ref="EX3" si="56">IF(TEXT(EX5,"mmm")=TEXT(EW5,"mmm"),"",TEXT(EX5,"mmm"))</f>
        <v/>
      </c>
      <c r="EY3" s="5"/>
      <c r="EZ3" s="5"/>
      <c r="FA3" s="5"/>
      <c r="FB3" s="5"/>
      <c r="FC3" s="5"/>
      <c r="FD3" s="5"/>
      <c r="FE3" s="5"/>
      <c r="FF3" s="5"/>
      <c r="FG3" s="5"/>
      <c r="FH3" s="5"/>
      <c r="FI3" s="5"/>
      <c r="FJ3" s="5"/>
      <c r="FK3" s="5"/>
      <c r="FL3" s="5"/>
      <c r="FM3" s="5"/>
      <c r="FN3" s="5"/>
      <c r="FO3" s="5"/>
      <c r="FP3" s="5"/>
      <c r="FQ3" s="5"/>
      <c r="FR3" s="5"/>
      <c r="FS3" s="5"/>
      <c r="FT3" s="5"/>
      <c r="FU3" s="5"/>
      <c r="FV3" s="5"/>
      <c r="FW3" s="5"/>
      <c r="FX3" s="5" t="str">
        <f t="shared" ref="FX3" si="57">IF(TEXT(FX5,"mmm")=TEXT(FW5,"mmm"),"",TEXT(FX5,"mmm"))</f>
        <v/>
      </c>
      <c r="FY3" s="5" t="str">
        <f t="shared" ref="FY3" si="58">IF(TEXT(FY5,"mmm")=TEXT(FX5,"mmm"),"",TEXT(FY5,"mmm"))</f>
        <v/>
      </c>
      <c r="FZ3" s="5" t="str">
        <f t="shared" ref="FZ3" si="59">IF(TEXT(FZ5,"mmm")=TEXT(FY5,"mmm"),"",TEXT(FZ5,"mmm"))</f>
        <v/>
      </c>
      <c r="GA3" s="4" t="str">
        <f t="shared" ref="GA3" si="60">IF(TEXT(GA5,"mmm")=TEXT(FZ5,"mmm"),"",TEXT(GA5,"mmm"))</f>
        <v>Jul</v>
      </c>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5" t="str">
        <f t="shared" ref="HF3" si="61">IF(TEXT(HF5,"mmm")=TEXT(HE5,"mmm"),"",TEXT(HF5,"mmm"))</f>
        <v>Aug</v>
      </c>
      <c r="HG3" s="5" t="str">
        <f t="shared" ref="HG3" si="62">IF(TEXT(HG5,"mmm")=TEXT(HF5,"mmm"),"",TEXT(HG5,"mmm"))</f>
        <v/>
      </c>
      <c r="HH3" s="5" t="str">
        <f t="shared" ref="HH3" si="63">IF(TEXT(HH5,"mmm")=TEXT(HG5,"mmm"),"",TEXT(HH5,"mmm"))</f>
        <v/>
      </c>
      <c r="HI3" s="5" t="str">
        <f t="shared" ref="HI3" si="64">IF(TEXT(HI5,"mmm")=TEXT(HH5,"mmm"),"",TEXT(HI5,"mmm"))</f>
        <v/>
      </c>
      <c r="HJ3" s="5"/>
      <c r="HK3" s="5"/>
      <c r="HL3" s="5"/>
      <c r="HM3" s="5"/>
      <c r="HN3" s="5"/>
      <c r="HO3" s="5"/>
      <c r="HP3" s="5"/>
      <c r="HQ3" s="5"/>
      <c r="HR3" s="5"/>
      <c r="HS3" s="5"/>
      <c r="HT3" s="5"/>
      <c r="HU3" s="5"/>
      <c r="HV3" s="5"/>
      <c r="HW3" s="5"/>
      <c r="HX3" s="5"/>
      <c r="HY3" s="5"/>
      <c r="HZ3" s="5"/>
      <c r="IA3" s="5"/>
      <c r="IB3" s="5"/>
      <c r="IC3" s="5"/>
      <c r="ID3" s="5"/>
      <c r="IE3" s="5"/>
      <c r="IF3" s="5"/>
      <c r="IG3" s="5"/>
      <c r="IH3" s="5"/>
      <c r="II3" s="5"/>
      <c r="IJ3" s="5"/>
      <c r="IK3" s="4" t="str">
        <f t="shared" ref="IK3" si="65">IF(TEXT(IK5,"mmm")=TEXT(IJ5,"mmm"),"",TEXT(IK5,"mmm"))</f>
        <v>Sep</v>
      </c>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t="str">
        <f t="shared" ref="JN3" si="66">IF(TEXT(JN5,"mmm")=TEXT(JM5,"mmm"),"",TEXT(JN5,"mmm"))</f>
        <v/>
      </c>
      <c r="JO3" s="5" t="str">
        <f>TEXT(JO5,"mmm")</f>
        <v>Oct</v>
      </c>
      <c r="JP3" s="5" t="str">
        <f t="shared" ref="JP3" si="67">IF(TEXT(JP5,"mmm")=TEXT(JO5,"mmm"),"",TEXT(JP5,"mmm"))</f>
        <v/>
      </c>
      <c r="JQ3" s="5" t="str">
        <f t="shared" ref="JQ3" si="68">IF(TEXT(JQ5,"mmm")=TEXT(JP5,"mmm"),"",TEXT(JQ5,"mmm"))</f>
        <v/>
      </c>
      <c r="JR3" s="5" t="str">
        <f t="shared" ref="JR3" si="69">IF(TEXT(JR5,"mmm")=TEXT(JQ5,"mmm"),"",TEXT(JR5,"mmm"))</f>
        <v/>
      </c>
      <c r="JS3" s="5" t="str">
        <f t="shared" ref="JS3" si="70">IF(TEXT(JS5,"mmm")=TEXT(JR5,"mmm"),"",TEXT(JS5,"mmm"))</f>
        <v/>
      </c>
      <c r="JT3" s="5" t="str">
        <f t="shared" ref="JT3" si="71">IF(TEXT(JT5,"mmm")=TEXT(JS5,"mmm"),"",TEXT(JT5,"mmm"))</f>
        <v/>
      </c>
      <c r="JU3" s="5"/>
      <c r="JV3" s="5"/>
      <c r="JW3" s="5"/>
      <c r="JX3" s="5"/>
      <c r="JY3" s="5"/>
      <c r="JZ3" s="5"/>
      <c r="KA3" s="5"/>
      <c r="KB3" s="5"/>
      <c r="KC3" s="5"/>
      <c r="KD3" s="5"/>
      <c r="KE3" s="5"/>
      <c r="KF3" s="5"/>
      <c r="KG3" s="5"/>
      <c r="KH3" s="5"/>
      <c r="KI3" s="5"/>
      <c r="KJ3" s="5"/>
      <c r="KK3" s="5"/>
      <c r="KL3" s="5"/>
      <c r="KM3" s="5"/>
      <c r="KN3" s="5"/>
      <c r="KO3" s="5"/>
      <c r="KP3" s="5"/>
      <c r="KQ3" s="5"/>
      <c r="KR3" s="5" t="str">
        <f t="shared" ref="KR3" si="72">IF(TEXT(KR5,"mmm")=TEXT(KQ5,"mmm"),"",TEXT(KR5,"mmm"))</f>
        <v/>
      </c>
      <c r="KS3" s="5" t="str">
        <f t="shared" ref="KS3" si="73">IF(TEXT(KS5,"mmm")=TEXT(KR5,"mmm"),"",TEXT(KS5,"mmm"))</f>
        <v/>
      </c>
      <c r="KT3" s="4" t="str">
        <f t="shared" ref="KT3" si="74">IF(TEXT(KT5,"mmm")=TEXT(KS5,"mmm"),"",TEXT(KT5,"mmm"))</f>
        <v>Nov</v>
      </c>
      <c r="KU3" s="4" t="str">
        <f t="shared" ref="KU3" si="75">IF(TEXT(KU5,"mmm")=TEXT(KT5,"mmm"),"",TEXT(KU5,"mmm"))</f>
        <v/>
      </c>
      <c r="KV3" s="4" t="str">
        <f t="shared" ref="KV3" si="76">IF(TEXT(KV5,"mmm")=TEXT(KU5,"mmm"),"",TEXT(KV5,"mmm"))</f>
        <v/>
      </c>
      <c r="KW3" s="4"/>
      <c r="KX3" s="4"/>
      <c r="KY3" s="4"/>
      <c r="KZ3" s="4" t="str">
        <f t="shared" ref="KZ3" si="77">IF(TEXT(KZ5,"mmm")=TEXT(KY5,"mmm"),"",TEXT(KZ5,"mmm"))</f>
        <v/>
      </c>
      <c r="LA3" s="4"/>
      <c r="LB3" s="4"/>
      <c r="LC3" s="4"/>
      <c r="LD3" s="4"/>
      <c r="LE3" s="4"/>
      <c r="LF3" s="4"/>
      <c r="LG3" s="4"/>
      <c r="LH3" s="4"/>
      <c r="LI3" s="4"/>
      <c r="LJ3" s="4"/>
      <c r="LK3" s="4"/>
      <c r="LL3" s="4"/>
      <c r="LM3" s="4"/>
      <c r="LN3" s="4"/>
      <c r="LO3" s="4"/>
      <c r="LP3" s="4"/>
      <c r="LQ3" s="4"/>
      <c r="LR3" s="4"/>
      <c r="LS3" s="4"/>
      <c r="LT3" s="4"/>
      <c r="LU3" s="4"/>
      <c r="LV3" s="4"/>
      <c r="LW3" s="4" t="str">
        <f t="shared" ref="LW3" si="78">IF(TEXT(LW5,"mmm")=TEXT(LV5,"mmm"),"",TEXT(LW5,"mmm"))</f>
        <v/>
      </c>
      <c r="LX3" s="5" t="str">
        <f t="shared" ref="LX3" si="79">IF(TEXT(LX5,"mmm")=TEXT(LW5,"mmm"),"",TEXT(LX5,"mmm"))</f>
        <v>Dec</v>
      </c>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row>
    <row r="4" spans="1:367" x14ac:dyDescent="0.3">
      <c r="A4" s="13" t="s">
        <v>137</v>
      </c>
      <c r="B4" s="6" t="str">
        <f>TEXT(A2,"aaa")</f>
        <v>Fri</v>
      </c>
      <c r="C4" s="6" t="str">
        <f t="shared" ref="C4:BN4" si="80">TEXT(C5,"aaa")</f>
        <v>Sat</v>
      </c>
      <c r="D4" s="6" t="str">
        <f t="shared" si="80"/>
        <v>Sun</v>
      </c>
      <c r="E4" s="6" t="str">
        <f t="shared" si="80"/>
        <v>Mon</v>
      </c>
      <c r="F4" s="6" t="str">
        <f t="shared" si="80"/>
        <v>Tue</v>
      </c>
      <c r="G4" s="6" t="str">
        <f t="shared" si="80"/>
        <v>Wed</v>
      </c>
      <c r="H4" s="6" t="str">
        <f t="shared" si="80"/>
        <v>Thu</v>
      </c>
      <c r="I4" s="6" t="str">
        <f t="shared" si="80"/>
        <v>Fri</v>
      </c>
      <c r="J4" s="6" t="str">
        <f t="shared" si="80"/>
        <v>Sat</v>
      </c>
      <c r="K4" s="6" t="str">
        <f t="shared" si="80"/>
        <v>Sun</v>
      </c>
      <c r="L4" s="6" t="str">
        <f t="shared" si="80"/>
        <v>Mon</v>
      </c>
      <c r="M4" s="6" t="str">
        <f t="shared" si="80"/>
        <v>Tue</v>
      </c>
      <c r="N4" s="6" t="str">
        <f t="shared" si="80"/>
        <v>Wed</v>
      </c>
      <c r="O4" s="6" t="str">
        <f t="shared" si="80"/>
        <v>Thu</v>
      </c>
      <c r="P4" s="6" t="str">
        <f t="shared" si="80"/>
        <v>Fri</v>
      </c>
      <c r="Q4" s="6" t="str">
        <f t="shared" si="80"/>
        <v>Sat</v>
      </c>
      <c r="R4" s="6" t="str">
        <f t="shared" si="80"/>
        <v>Sun</v>
      </c>
      <c r="S4" s="6" t="str">
        <f t="shared" si="80"/>
        <v>Mon</v>
      </c>
      <c r="T4" s="6" t="str">
        <f t="shared" si="80"/>
        <v>Tue</v>
      </c>
      <c r="U4" s="6" t="str">
        <f t="shared" si="80"/>
        <v>Wed</v>
      </c>
      <c r="V4" s="6" t="str">
        <f t="shared" si="80"/>
        <v>Thu</v>
      </c>
      <c r="W4" s="6" t="str">
        <f t="shared" si="80"/>
        <v>Fri</v>
      </c>
      <c r="X4" s="6" t="str">
        <f t="shared" si="80"/>
        <v>Sat</v>
      </c>
      <c r="Y4" s="6" t="str">
        <f t="shared" si="80"/>
        <v>Sun</v>
      </c>
      <c r="Z4" s="6" t="str">
        <f t="shared" si="80"/>
        <v>Mon</v>
      </c>
      <c r="AA4" s="6" t="str">
        <f t="shared" si="80"/>
        <v>Tue</v>
      </c>
      <c r="AB4" s="6" t="str">
        <f t="shared" si="80"/>
        <v>Wed</v>
      </c>
      <c r="AC4" s="6" t="str">
        <f t="shared" si="80"/>
        <v>Thu</v>
      </c>
      <c r="AD4" s="6" t="str">
        <f t="shared" si="80"/>
        <v>Fri</v>
      </c>
      <c r="AE4" s="6" t="str">
        <f t="shared" si="80"/>
        <v>Sat</v>
      </c>
      <c r="AF4" s="6" t="str">
        <f t="shared" si="80"/>
        <v>Sun</v>
      </c>
      <c r="AG4" s="7" t="str">
        <f t="shared" si="80"/>
        <v>Mon</v>
      </c>
      <c r="AH4" s="7" t="str">
        <f t="shared" si="80"/>
        <v>Tue</v>
      </c>
      <c r="AI4" s="7" t="str">
        <f t="shared" si="80"/>
        <v>Wed</v>
      </c>
      <c r="AJ4" s="7" t="str">
        <f t="shared" si="80"/>
        <v>Thu</v>
      </c>
      <c r="AK4" s="7" t="str">
        <f t="shared" si="80"/>
        <v>Fri</v>
      </c>
      <c r="AL4" s="7" t="str">
        <f t="shared" si="80"/>
        <v>Sat</v>
      </c>
      <c r="AM4" s="7" t="str">
        <f t="shared" si="80"/>
        <v>Sun</v>
      </c>
      <c r="AN4" s="7" t="str">
        <f t="shared" si="80"/>
        <v>Mon</v>
      </c>
      <c r="AO4" s="7" t="str">
        <f t="shared" si="80"/>
        <v>Tue</v>
      </c>
      <c r="AP4" s="7" t="str">
        <f t="shared" si="80"/>
        <v>Wed</v>
      </c>
      <c r="AQ4" s="7" t="str">
        <f t="shared" si="80"/>
        <v>Thu</v>
      </c>
      <c r="AR4" s="7" t="str">
        <f t="shared" si="80"/>
        <v>Fri</v>
      </c>
      <c r="AS4" s="7" t="str">
        <f t="shared" si="80"/>
        <v>Sat</v>
      </c>
      <c r="AT4" s="7" t="str">
        <f t="shared" si="80"/>
        <v>Sun</v>
      </c>
      <c r="AU4" s="7" t="str">
        <f t="shared" si="80"/>
        <v>Mon</v>
      </c>
      <c r="AV4" s="7" t="str">
        <f t="shared" si="80"/>
        <v>Tue</v>
      </c>
      <c r="AW4" s="7" t="str">
        <f t="shared" si="80"/>
        <v>Wed</v>
      </c>
      <c r="AX4" s="7" t="str">
        <f t="shared" si="80"/>
        <v>Thu</v>
      </c>
      <c r="AY4" s="7" t="str">
        <f t="shared" si="80"/>
        <v>Fri</v>
      </c>
      <c r="AZ4" s="7" t="str">
        <f t="shared" si="80"/>
        <v>Sat</v>
      </c>
      <c r="BA4" s="7" t="str">
        <f t="shared" si="80"/>
        <v>Sun</v>
      </c>
      <c r="BB4" s="7" t="str">
        <f t="shared" si="80"/>
        <v>Mon</v>
      </c>
      <c r="BC4" s="7" t="str">
        <f t="shared" si="80"/>
        <v>Tue</v>
      </c>
      <c r="BD4" s="7" t="str">
        <f t="shared" si="80"/>
        <v>Wed</v>
      </c>
      <c r="BE4" s="7" t="str">
        <f t="shared" si="80"/>
        <v>Thu</v>
      </c>
      <c r="BF4" s="7" t="str">
        <f t="shared" si="80"/>
        <v>Fri</v>
      </c>
      <c r="BG4" s="7" t="str">
        <f t="shared" si="80"/>
        <v>Sat</v>
      </c>
      <c r="BH4" s="7" t="str">
        <f t="shared" si="80"/>
        <v>Sun</v>
      </c>
      <c r="BI4" s="6" t="str">
        <f t="shared" si="80"/>
        <v>Mon</v>
      </c>
      <c r="BJ4" s="6" t="str">
        <f t="shared" si="80"/>
        <v>Tue</v>
      </c>
      <c r="BK4" s="6" t="str">
        <f t="shared" si="80"/>
        <v>Wed</v>
      </c>
      <c r="BL4" s="6" t="str">
        <f t="shared" si="80"/>
        <v>Thu</v>
      </c>
      <c r="BM4" s="6" t="str">
        <f t="shared" si="80"/>
        <v>Fri</v>
      </c>
      <c r="BN4" s="6" t="str">
        <f t="shared" si="80"/>
        <v>Sat</v>
      </c>
      <c r="BO4" s="6" t="str">
        <f t="shared" ref="BO4:DZ4" si="81">TEXT(BO5,"aaa")</f>
        <v>Sun</v>
      </c>
      <c r="BP4" s="6" t="str">
        <f t="shared" si="81"/>
        <v>Mon</v>
      </c>
      <c r="BQ4" s="6" t="str">
        <f t="shared" si="81"/>
        <v>Tue</v>
      </c>
      <c r="BR4" s="6" t="str">
        <f t="shared" si="81"/>
        <v>Wed</v>
      </c>
      <c r="BS4" s="6" t="str">
        <f t="shared" si="81"/>
        <v>Thu</v>
      </c>
      <c r="BT4" s="6" t="str">
        <f t="shared" si="81"/>
        <v>Fri</v>
      </c>
      <c r="BU4" s="6" t="str">
        <f t="shared" si="81"/>
        <v>Sat</v>
      </c>
      <c r="BV4" s="6" t="str">
        <f t="shared" si="81"/>
        <v>Sun</v>
      </c>
      <c r="BW4" s="6" t="str">
        <f t="shared" si="81"/>
        <v>Mon</v>
      </c>
      <c r="BX4" s="6" t="str">
        <f t="shared" si="81"/>
        <v>Tue</v>
      </c>
      <c r="BY4" s="6" t="str">
        <f t="shared" si="81"/>
        <v>Wed</v>
      </c>
      <c r="BZ4" s="6" t="str">
        <f t="shared" si="81"/>
        <v>Thu</v>
      </c>
      <c r="CA4" s="6" t="str">
        <f t="shared" si="81"/>
        <v>Fri</v>
      </c>
      <c r="CB4" s="6" t="str">
        <f t="shared" si="81"/>
        <v>Sat</v>
      </c>
      <c r="CC4" s="6" t="str">
        <f t="shared" si="81"/>
        <v>Sun</v>
      </c>
      <c r="CD4" s="6" t="str">
        <f t="shared" si="81"/>
        <v>Mon</v>
      </c>
      <c r="CE4" s="6" t="str">
        <f t="shared" si="81"/>
        <v>Tue</v>
      </c>
      <c r="CF4" s="6" t="str">
        <f t="shared" si="81"/>
        <v>Wed</v>
      </c>
      <c r="CG4" s="6" t="str">
        <f t="shared" si="81"/>
        <v>Thu</v>
      </c>
      <c r="CH4" s="6" t="str">
        <f t="shared" si="81"/>
        <v>Fri</v>
      </c>
      <c r="CI4" s="6" t="str">
        <f t="shared" si="81"/>
        <v>Sat</v>
      </c>
      <c r="CJ4" s="6" t="str">
        <f t="shared" si="81"/>
        <v>Sun</v>
      </c>
      <c r="CK4" s="6" t="str">
        <f t="shared" si="81"/>
        <v>Mon</v>
      </c>
      <c r="CL4" s="6" t="str">
        <f t="shared" si="81"/>
        <v>Tue</v>
      </c>
      <c r="CM4" s="6" t="str">
        <f t="shared" si="81"/>
        <v>Wed</v>
      </c>
      <c r="CN4" s="7" t="str">
        <f t="shared" si="81"/>
        <v>Thu</v>
      </c>
      <c r="CO4" s="7" t="str">
        <f t="shared" si="81"/>
        <v>Fri</v>
      </c>
      <c r="CP4" s="7" t="str">
        <f t="shared" si="81"/>
        <v>Sat</v>
      </c>
      <c r="CQ4" s="7" t="str">
        <f t="shared" si="81"/>
        <v>Sun</v>
      </c>
      <c r="CR4" s="7" t="str">
        <f t="shared" si="81"/>
        <v>Mon</v>
      </c>
      <c r="CS4" s="7" t="str">
        <f t="shared" si="81"/>
        <v>Tue</v>
      </c>
      <c r="CT4" s="7" t="str">
        <f t="shared" si="81"/>
        <v>Wed</v>
      </c>
      <c r="CU4" s="7" t="str">
        <f t="shared" si="81"/>
        <v>Thu</v>
      </c>
      <c r="CV4" s="7" t="str">
        <f t="shared" si="81"/>
        <v>Fri</v>
      </c>
      <c r="CW4" s="7" t="str">
        <f t="shared" si="81"/>
        <v>Sat</v>
      </c>
      <c r="CX4" s="7" t="str">
        <f t="shared" si="81"/>
        <v>Sun</v>
      </c>
      <c r="CY4" s="7" t="str">
        <f t="shared" si="81"/>
        <v>Mon</v>
      </c>
      <c r="CZ4" s="7" t="str">
        <f t="shared" si="81"/>
        <v>Tue</v>
      </c>
      <c r="DA4" s="7" t="str">
        <f t="shared" si="81"/>
        <v>Wed</v>
      </c>
      <c r="DB4" s="7" t="str">
        <f t="shared" si="81"/>
        <v>Thu</v>
      </c>
      <c r="DC4" s="7" t="str">
        <f t="shared" si="81"/>
        <v>Fri</v>
      </c>
      <c r="DD4" s="7" t="str">
        <f t="shared" si="81"/>
        <v>Sat</v>
      </c>
      <c r="DE4" s="7" t="str">
        <f t="shared" si="81"/>
        <v>Sun</v>
      </c>
      <c r="DF4" s="7" t="str">
        <f t="shared" si="81"/>
        <v>Mon</v>
      </c>
      <c r="DG4" s="7" t="str">
        <f t="shared" si="81"/>
        <v>Tue</v>
      </c>
      <c r="DH4" s="7" t="str">
        <f t="shared" si="81"/>
        <v>Wed</v>
      </c>
      <c r="DI4" s="7" t="str">
        <f t="shared" si="81"/>
        <v>Thu</v>
      </c>
      <c r="DJ4" s="7" t="str">
        <f t="shared" si="81"/>
        <v>Fri</v>
      </c>
      <c r="DK4" s="7" t="str">
        <f t="shared" si="81"/>
        <v>Sat</v>
      </c>
      <c r="DL4" s="7" t="str">
        <f t="shared" si="81"/>
        <v>Sun</v>
      </c>
      <c r="DM4" s="7" t="str">
        <f t="shared" si="81"/>
        <v>Mon</v>
      </c>
      <c r="DN4" s="7" t="str">
        <f t="shared" si="81"/>
        <v>Tue</v>
      </c>
      <c r="DO4" s="7" t="str">
        <f t="shared" si="81"/>
        <v>Wed</v>
      </c>
      <c r="DP4" s="7" t="str">
        <f t="shared" si="81"/>
        <v>Thu</v>
      </c>
      <c r="DQ4" s="7" t="str">
        <f t="shared" si="81"/>
        <v>Fri</v>
      </c>
      <c r="DR4" s="6" t="str">
        <f t="shared" si="81"/>
        <v>Sat</v>
      </c>
      <c r="DS4" s="6" t="str">
        <f t="shared" si="81"/>
        <v>Sun</v>
      </c>
      <c r="DT4" s="6" t="str">
        <f t="shared" si="81"/>
        <v>Mon</v>
      </c>
      <c r="DU4" s="6" t="str">
        <f t="shared" si="81"/>
        <v>Tue</v>
      </c>
      <c r="DV4" s="6" t="str">
        <f t="shared" si="81"/>
        <v>Wed</v>
      </c>
      <c r="DW4" s="6" t="str">
        <f t="shared" si="81"/>
        <v>Thu</v>
      </c>
      <c r="DX4" s="6" t="str">
        <f t="shared" si="81"/>
        <v>Fri</v>
      </c>
      <c r="DY4" s="6" t="str">
        <f t="shared" si="81"/>
        <v>Sat</v>
      </c>
      <c r="DZ4" s="6" t="str">
        <f t="shared" si="81"/>
        <v>Sun</v>
      </c>
      <c r="EA4" s="6" t="str">
        <f t="shared" ref="EA4:GL4" si="82">TEXT(EA5,"aaa")</f>
        <v>Mon</v>
      </c>
      <c r="EB4" s="6" t="str">
        <f t="shared" si="82"/>
        <v>Tue</v>
      </c>
      <c r="EC4" s="6" t="str">
        <f t="shared" si="82"/>
        <v>Wed</v>
      </c>
      <c r="ED4" s="6" t="str">
        <f t="shared" si="82"/>
        <v>Thu</v>
      </c>
      <c r="EE4" s="6" t="str">
        <f t="shared" si="82"/>
        <v>Fri</v>
      </c>
      <c r="EF4" s="6" t="str">
        <f t="shared" si="82"/>
        <v>Sat</v>
      </c>
      <c r="EG4" s="6" t="str">
        <f t="shared" si="82"/>
        <v>Sun</v>
      </c>
      <c r="EH4" s="6" t="str">
        <f t="shared" si="82"/>
        <v>Mon</v>
      </c>
      <c r="EI4" s="6" t="str">
        <f t="shared" si="82"/>
        <v>Tue</v>
      </c>
      <c r="EJ4" s="6" t="str">
        <f t="shared" si="82"/>
        <v>Wed</v>
      </c>
      <c r="EK4" s="6" t="str">
        <f t="shared" si="82"/>
        <v>Thu</v>
      </c>
      <c r="EL4" s="6" t="str">
        <f t="shared" si="82"/>
        <v>Fri</v>
      </c>
      <c r="EM4" s="6" t="str">
        <f t="shared" si="82"/>
        <v>Sat</v>
      </c>
      <c r="EN4" s="6" t="str">
        <f t="shared" si="82"/>
        <v>Sun</v>
      </c>
      <c r="EO4" s="6" t="str">
        <f t="shared" si="82"/>
        <v>Mon</v>
      </c>
      <c r="EP4" s="6" t="str">
        <f t="shared" si="82"/>
        <v>Tue</v>
      </c>
      <c r="EQ4" s="6" t="str">
        <f t="shared" si="82"/>
        <v>Wed</v>
      </c>
      <c r="ER4" s="6" t="str">
        <f t="shared" si="82"/>
        <v>Thu</v>
      </c>
      <c r="ES4" s="6" t="str">
        <f t="shared" si="82"/>
        <v>Fri</v>
      </c>
      <c r="ET4" s="6" t="str">
        <f t="shared" si="82"/>
        <v>Sat</v>
      </c>
      <c r="EU4" s="6" t="str">
        <f t="shared" si="82"/>
        <v>Sun</v>
      </c>
      <c r="EV4" s="6" t="str">
        <f t="shared" si="82"/>
        <v>Mon</v>
      </c>
      <c r="EW4" s="7" t="str">
        <f t="shared" si="82"/>
        <v>Tue</v>
      </c>
      <c r="EX4" s="7" t="str">
        <f t="shared" si="82"/>
        <v>Wed</v>
      </c>
      <c r="EY4" s="7" t="str">
        <f t="shared" si="82"/>
        <v>Thu</v>
      </c>
      <c r="EZ4" s="7" t="str">
        <f t="shared" si="82"/>
        <v>Fri</v>
      </c>
      <c r="FA4" s="7" t="str">
        <f t="shared" si="82"/>
        <v>Sat</v>
      </c>
      <c r="FB4" s="7" t="str">
        <f t="shared" si="82"/>
        <v>Sun</v>
      </c>
      <c r="FC4" s="7" t="str">
        <f t="shared" si="82"/>
        <v>Mon</v>
      </c>
      <c r="FD4" s="7" t="str">
        <f t="shared" si="82"/>
        <v>Tue</v>
      </c>
      <c r="FE4" s="7" t="str">
        <f t="shared" si="82"/>
        <v>Wed</v>
      </c>
      <c r="FF4" s="7" t="str">
        <f t="shared" si="82"/>
        <v>Thu</v>
      </c>
      <c r="FG4" s="7" t="str">
        <f t="shared" si="82"/>
        <v>Fri</v>
      </c>
      <c r="FH4" s="7" t="str">
        <f t="shared" si="82"/>
        <v>Sat</v>
      </c>
      <c r="FI4" s="7" t="str">
        <f t="shared" si="82"/>
        <v>Sun</v>
      </c>
      <c r="FJ4" s="7" t="str">
        <f t="shared" si="82"/>
        <v>Mon</v>
      </c>
      <c r="FK4" s="7" t="str">
        <f t="shared" si="82"/>
        <v>Tue</v>
      </c>
      <c r="FL4" s="7" t="str">
        <f t="shared" si="82"/>
        <v>Wed</v>
      </c>
      <c r="FM4" s="7" t="str">
        <f t="shared" si="82"/>
        <v>Thu</v>
      </c>
      <c r="FN4" s="7" t="str">
        <f t="shared" si="82"/>
        <v>Fri</v>
      </c>
      <c r="FO4" s="7" t="str">
        <f t="shared" si="82"/>
        <v>Sat</v>
      </c>
      <c r="FP4" s="7" t="str">
        <f t="shared" si="82"/>
        <v>Sun</v>
      </c>
      <c r="FQ4" s="7" t="str">
        <f t="shared" si="82"/>
        <v>Mon</v>
      </c>
      <c r="FR4" s="7" t="str">
        <f t="shared" si="82"/>
        <v>Tue</v>
      </c>
      <c r="FS4" s="7" t="str">
        <f t="shared" si="82"/>
        <v>Wed</v>
      </c>
      <c r="FT4" s="7" t="str">
        <f t="shared" si="82"/>
        <v>Thu</v>
      </c>
      <c r="FU4" s="7" t="str">
        <f t="shared" si="82"/>
        <v>Fri</v>
      </c>
      <c r="FV4" s="7" t="str">
        <f t="shared" si="82"/>
        <v>Sat</v>
      </c>
      <c r="FW4" s="7" t="str">
        <f t="shared" si="82"/>
        <v>Sun</v>
      </c>
      <c r="FX4" s="7" t="str">
        <f t="shared" si="82"/>
        <v>Mon</v>
      </c>
      <c r="FY4" s="7" t="str">
        <f t="shared" si="82"/>
        <v>Tue</v>
      </c>
      <c r="FZ4" s="7" t="str">
        <f t="shared" si="82"/>
        <v>Wed</v>
      </c>
      <c r="GA4" s="6" t="str">
        <f t="shared" si="82"/>
        <v>Thu</v>
      </c>
      <c r="GB4" s="6" t="str">
        <f t="shared" si="82"/>
        <v>Fri</v>
      </c>
      <c r="GC4" s="6" t="str">
        <f t="shared" si="82"/>
        <v>Sat</v>
      </c>
      <c r="GD4" s="6" t="str">
        <f t="shared" si="82"/>
        <v>Sun</v>
      </c>
      <c r="GE4" s="6" t="str">
        <f t="shared" si="82"/>
        <v>Mon</v>
      </c>
      <c r="GF4" s="6" t="str">
        <f t="shared" si="82"/>
        <v>Tue</v>
      </c>
      <c r="GG4" s="6" t="str">
        <f t="shared" si="82"/>
        <v>Wed</v>
      </c>
      <c r="GH4" s="6" t="str">
        <f t="shared" si="82"/>
        <v>Thu</v>
      </c>
      <c r="GI4" s="6" t="str">
        <f t="shared" si="82"/>
        <v>Fri</v>
      </c>
      <c r="GJ4" s="6" t="str">
        <f t="shared" si="82"/>
        <v>Sat</v>
      </c>
      <c r="GK4" s="6" t="str">
        <f t="shared" si="82"/>
        <v>Sun</v>
      </c>
      <c r="GL4" s="6" t="str">
        <f t="shared" si="82"/>
        <v>Mon</v>
      </c>
      <c r="GM4" s="6" t="str">
        <f t="shared" ref="GM4:IX4" si="83">TEXT(GM5,"aaa")</f>
        <v>Tue</v>
      </c>
      <c r="GN4" s="6" t="str">
        <f t="shared" si="83"/>
        <v>Wed</v>
      </c>
      <c r="GO4" s="6" t="str">
        <f t="shared" si="83"/>
        <v>Thu</v>
      </c>
      <c r="GP4" s="6" t="str">
        <f t="shared" si="83"/>
        <v>Fri</v>
      </c>
      <c r="GQ4" s="6" t="str">
        <f t="shared" si="83"/>
        <v>Sat</v>
      </c>
      <c r="GR4" s="6" t="str">
        <f t="shared" si="83"/>
        <v>Sun</v>
      </c>
      <c r="GS4" s="6" t="str">
        <f t="shared" si="83"/>
        <v>Mon</v>
      </c>
      <c r="GT4" s="6" t="str">
        <f t="shared" si="83"/>
        <v>Tue</v>
      </c>
      <c r="GU4" s="6" t="str">
        <f t="shared" si="83"/>
        <v>Wed</v>
      </c>
      <c r="GV4" s="6" t="str">
        <f t="shared" si="83"/>
        <v>Thu</v>
      </c>
      <c r="GW4" s="6" t="str">
        <f t="shared" si="83"/>
        <v>Fri</v>
      </c>
      <c r="GX4" s="6" t="str">
        <f t="shared" si="83"/>
        <v>Sat</v>
      </c>
      <c r="GY4" s="6" t="str">
        <f t="shared" si="83"/>
        <v>Sun</v>
      </c>
      <c r="GZ4" s="6" t="str">
        <f t="shared" si="83"/>
        <v>Mon</v>
      </c>
      <c r="HA4" s="6" t="str">
        <f t="shared" si="83"/>
        <v>Tue</v>
      </c>
      <c r="HB4" s="6" t="str">
        <f t="shared" si="83"/>
        <v>Wed</v>
      </c>
      <c r="HC4" s="6" t="str">
        <f t="shared" si="83"/>
        <v>Thu</v>
      </c>
      <c r="HD4" s="6" t="str">
        <f t="shared" si="83"/>
        <v>Fri</v>
      </c>
      <c r="HE4" s="6" t="str">
        <f t="shared" si="83"/>
        <v>Sat</v>
      </c>
      <c r="HF4" s="7" t="str">
        <f t="shared" si="83"/>
        <v>Sun</v>
      </c>
      <c r="HG4" s="7" t="str">
        <f t="shared" si="83"/>
        <v>Mon</v>
      </c>
      <c r="HH4" s="7" t="str">
        <f t="shared" si="83"/>
        <v>Tue</v>
      </c>
      <c r="HI4" s="7" t="str">
        <f t="shared" si="83"/>
        <v>Wed</v>
      </c>
      <c r="HJ4" s="7" t="str">
        <f t="shared" si="83"/>
        <v>Thu</v>
      </c>
      <c r="HK4" s="7" t="str">
        <f t="shared" si="83"/>
        <v>Fri</v>
      </c>
      <c r="HL4" s="7" t="str">
        <f t="shared" si="83"/>
        <v>Sat</v>
      </c>
      <c r="HM4" s="7" t="str">
        <f t="shared" si="83"/>
        <v>Sun</v>
      </c>
      <c r="HN4" s="7" t="str">
        <f t="shared" si="83"/>
        <v>Mon</v>
      </c>
      <c r="HO4" s="7" t="str">
        <f t="shared" si="83"/>
        <v>Tue</v>
      </c>
      <c r="HP4" s="7" t="str">
        <f t="shared" si="83"/>
        <v>Wed</v>
      </c>
      <c r="HQ4" s="7" t="str">
        <f t="shared" si="83"/>
        <v>Thu</v>
      </c>
      <c r="HR4" s="7" t="str">
        <f t="shared" si="83"/>
        <v>Fri</v>
      </c>
      <c r="HS4" s="7" t="str">
        <f t="shared" si="83"/>
        <v>Sat</v>
      </c>
      <c r="HT4" s="7" t="str">
        <f t="shared" si="83"/>
        <v>Sun</v>
      </c>
      <c r="HU4" s="7" t="str">
        <f t="shared" si="83"/>
        <v>Mon</v>
      </c>
      <c r="HV4" s="7" t="str">
        <f t="shared" si="83"/>
        <v>Tue</v>
      </c>
      <c r="HW4" s="7" t="str">
        <f t="shared" si="83"/>
        <v>Wed</v>
      </c>
      <c r="HX4" s="7" t="str">
        <f t="shared" si="83"/>
        <v>Thu</v>
      </c>
      <c r="HY4" s="7" t="str">
        <f t="shared" si="83"/>
        <v>Fri</v>
      </c>
      <c r="HZ4" s="7" t="str">
        <f t="shared" si="83"/>
        <v>Sat</v>
      </c>
      <c r="IA4" s="7" t="str">
        <f t="shared" si="83"/>
        <v>Sun</v>
      </c>
      <c r="IB4" s="7" t="str">
        <f t="shared" si="83"/>
        <v>Mon</v>
      </c>
      <c r="IC4" s="7" t="str">
        <f t="shared" si="83"/>
        <v>Tue</v>
      </c>
      <c r="ID4" s="7" t="str">
        <f t="shared" si="83"/>
        <v>Wed</v>
      </c>
      <c r="IE4" s="7" t="str">
        <f t="shared" si="83"/>
        <v>Thu</v>
      </c>
      <c r="IF4" s="7" t="str">
        <f t="shared" si="83"/>
        <v>Fri</v>
      </c>
      <c r="IG4" s="7" t="str">
        <f t="shared" si="83"/>
        <v>Sat</v>
      </c>
      <c r="IH4" s="7" t="str">
        <f t="shared" si="83"/>
        <v>Sun</v>
      </c>
      <c r="II4" s="7" t="str">
        <f t="shared" si="83"/>
        <v>Mon</v>
      </c>
      <c r="IJ4" s="7" t="str">
        <f t="shared" si="83"/>
        <v>Tue</v>
      </c>
      <c r="IK4" s="6" t="str">
        <f t="shared" si="83"/>
        <v>Wed</v>
      </c>
      <c r="IL4" s="6" t="str">
        <f t="shared" si="83"/>
        <v>Thu</v>
      </c>
      <c r="IM4" s="6" t="str">
        <f t="shared" si="83"/>
        <v>Fri</v>
      </c>
      <c r="IN4" s="6" t="str">
        <f t="shared" si="83"/>
        <v>Sat</v>
      </c>
      <c r="IO4" s="6" t="str">
        <f t="shared" si="83"/>
        <v>Sun</v>
      </c>
      <c r="IP4" s="6" t="str">
        <f t="shared" si="83"/>
        <v>Mon</v>
      </c>
      <c r="IQ4" s="6" t="str">
        <f t="shared" si="83"/>
        <v>Tue</v>
      </c>
      <c r="IR4" s="6" t="str">
        <f t="shared" si="83"/>
        <v>Wed</v>
      </c>
      <c r="IS4" s="6" t="str">
        <f t="shared" si="83"/>
        <v>Thu</v>
      </c>
      <c r="IT4" s="6" t="str">
        <f t="shared" si="83"/>
        <v>Fri</v>
      </c>
      <c r="IU4" s="6" t="str">
        <f t="shared" si="83"/>
        <v>Sat</v>
      </c>
      <c r="IV4" s="6" t="str">
        <f t="shared" si="83"/>
        <v>Sun</v>
      </c>
      <c r="IW4" s="6" t="str">
        <f t="shared" si="83"/>
        <v>Mon</v>
      </c>
      <c r="IX4" s="6" t="str">
        <f t="shared" si="83"/>
        <v>Tue</v>
      </c>
      <c r="IY4" s="6" t="str">
        <f t="shared" ref="IY4:LJ4" si="84">TEXT(IY5,"aaa")</f>
        <v>Wed</v>
      </c>
      <c r="IZ4" s="6" t="str">
        <f t="shared" si="84"/>
        <v>Thu</v>
      </c>
      <c r="JA4" s="6" t="str">
        <f t="shared" si="84"/>
        <v>Fri</v>
      </c>
      <c r="JB4" s="6" t="str">
        <f t="shared" si="84"/>
        <v>Sat</v>
      </c>
      <c r="JC4" s="6" t="str">
        <f t="shared" si="84"/>
        <v>Sun</v>
      </c>
      <c r="JD4" s="6" t="str">
        <f t="shared" si="84"/>
        <v>Mon</v>
      </c>
      <c r="JE4" s="6" t="str">
        <f t="shared" si="84"/>
        <v>Tue</v>
      </c>
      <c r="JF4" s="6" t="str">
        <f t="shared" si="84"/>
        <v>Wed</v>
      </c>
      <c r="JG4" s="6" t="str">
        <f t="shared" si="84"/>
        <v>Thu</v>
      </c>
      <c r="JH4" s="6" t="str">
        <f t="shared" si="84"/>
        <v>Fri</v>
      </c>
      <c r="JI4" s="6" t="str">
        <f t="shared" si="84"/>
        <v>Sat</v>
      </c>
      <c r="JJ4" s="6" t="str">
        <f t="shared" si="84"/>
        <v>Sun</v>
      </c>
      <c r="JK4" s="6" t="str">
        <f t="shared" si="84"/>
        <v>Mon</v>
      </c>
      <c r="JL4" s="6" t="str">
        <f t="shared" si="84"/>
        <v>Tue</v>
      </c>
      <c r="JM4" s="6" t="str">
        <f t="shared" si="84"/>
        <v>Wed</v>
      </c>
      <c r="JN4" s="6" t="str">
        <f t="shared" si="84"/>
        <v>Thu</v>
      </c>
      <c r="JO4" s="7" t="str">
        <f t="shared" si="84"/>
        <v>Fri</v>
      </c>
      <c r="JP4" s="7" t="str">
        <f t="shared" si="84"/>
        <v>Sat</v>
      </c>
      <c r="JQ4" s="7" t="str">
        <f t="shared" si="84"/>
        <v>Sun</v>
      </c>
      <c r="JR4" s="7" t="str">
        <f t="shared" si="84"/>
        <v>Mon</v>
      </c>
      <c r="JS4" s="7" t="str">
        <f t="shared" si="84"/>
        <v>Tue</v>
      </c>
      <c r="JT4" s="7" t="str">
        <f t="shared" si="84"/>
        <v>Wed</v>
      </c>
      <c r="JU4" s="7" t="str">
        <f t="shared" si="84"/>
        <v>Thu</v>
      </c>
      <c r="JV4" s="7" t="str">
        <f t="shared" si="84"/>
        <v>Fri</v>
      </c>
      <c r="JW4" s="7" t="str">
        <f t="shared" si="84"/>
        <v>Sat</v>
      </c>
      <c r="JX4" s="7" t="str">
        <f t="shared" si="84"/>
        <v>Sun</v>
      </c>
      <c r="JY4" s="7" t="str">
        <f t="shared" si="84"/>
        <v>Mon</v>
      </c>
      <c r="JZ4" s="7" t="str">
        <f t="shared" si="84"/>
        <v>Tue</v>
      </c>
      <c r="KA4" s="7" t="str">
        <f t="shared" si="84"/>
        <v>Wed</v>
      </c>
      <c r="KB4" s="7" t="str">
        <f t="shared" si="84"/>
        <v>Thu</v>
      </c>
      <c r="KC4" s="7" t="str">
        <f t="shared" si="84"/>
        <v>Fri</v>
      </c>
      <c r="KD4" s="7" t="str">
        <f t="shared" si="84"/>
        <v>Sat</v>
      </c>
      <c r="KE4" s="7" t="str">
        <f t="shared" si="84"/>
        <v>Sun</v>
      </c>
      <c r="KF4" s="7" t="str">
        <f t="shared" si="84"/>
        <v>Mon</v>
      </c>
      <c r="KG4" s="7" t="str">
        <f t="shared" si="84"/>
        <v>Tue</v>
      </c>
      <c r="KH4" s="7" t="str">
        <f t="shared" si="84"/>
        <v>Wed</v>
      </c>
      <c r="KI4" s="7" t="str">
        <f t="shared" si="84"/>
        <v>Thu</v>
      </c>
      <c r="KJ4" s="7" t="str">
        <f t="shared" si="84"/>
        <v>Fri</v>
      </c>
      <c r="KK4" s="7" t="str">
        <f t="shared" si="84"/>
        <v>Sat</v>
      </c>
      <c r="KL4" s="7" t="str">
        <f t="shared" si="84"/>
        <v>Sun</v>
      </c>
      <c r="KM4" s="7" t="str">
        <f t="shared" si="84"/>
        <v>Mon</v>
      </c>
      <c r="KN4" s="7" t="str">
        <f t="shared" si="84"/>
        <v>Tue</v>
      </c>
      <c r="KO4" s="7" t="str">
        <f t="shared" si="84"/>
        <v>Wed</v>
      </c>
      <c r="KP4" s="7" t="str">
        <f t="shared" si="84"/>
        <v>Thu</v>
      </c>
      <c r="KQ4" s="7" t="str">
        <f t="shared" si="84"/>
        <v>Fri</v>
      </c>
      <c r="KR4" s="7" t="str">
        <f t="shared" si="84"/>
        <v>Sat</v>
      </c>
      <c r="KS4" s="7" t="str">
        <f t="shared" si="84"/>
        <v>Sun</v>
      </c>
      <c r="KT4" s="6" t="str">
        <f t="shared" si="84"/>
        <v>Mon</v>
      </c>
      <c r="KU4" s="6" t="str">
        <f t="shared" si="84"/>
        <v>Tue</v>
      </c>
      <c r="KV4" s="6" t="str">
        <f t="shared" si="84"/>
        <v>Wed</v>
      </c>
      <c r="KW4" s="6" t="str">
        <f t="shared" si="84"/>
        <v>Thu</v>
      </c>
      <c r="KX4" s="6" t="str">
        <f t="shared" si="84"/>
        <v>Fri</v>
      </c>
      <c r="KY4" s="6" t="str">
        <f t="shared" si="84"/>
        <v>Sat</v>
      </c>
      <c r="KZ4" s="6" t="str">
        <f t="shared" si="84"/>
        <v>Sun</v>
      </c>
      <c r="LA4" s="6" t="str">
        <f t="shared" si="84"/>
        <v>Mon</v>
      </c>
      <c r="LB4" s="6" t="str">
        <f t="shared" si="84"/>
        <v>Tue</v>
      </c>
      <c r="LC4" s="6" t="str">
        <f t="shared" si="84"/>
        <v>Wed</v>
      </c>
      <c r="LD4" s="6" t="str">
        <f t="shared" si="84"/>
        <v>Thu</v>
      </c>
      <c r="LE4" s="6" t="str">
        <f t="shared" si="84"/>
        <v>Fri</v>
      </c>
      <c r="LF4" s="6" t="str">
        <f t="shared" si="84"/>
        <v>Sat</v>
      </c>
      <c r="LG4" s="6" t="str">
        <f t="shared" si="84"/>
        <v>Sun</v>
      </c>
      <c r="LH4" s="6" t="str">
        <f t="shared" si="84"/>
        <v>Mon</v>
      </c>
      <c r="LI4" s="6" t="str">
        <f t="shared" si="84"/>
        <v>Tue</v>
      </c>
      <c r="LJ4" s="6" t="str">
        <f t="shared" si="84"/>
        <v>Wed</v>
      </c>
      <c r="LK4" s="6" t="str">
        <f t="shared" ref="LK4:NB4" si="85">TEXT(LK5,"aaa")</f>
        <v>Thu</v>
      </c>
      <c r="LL4" s="6" t="str">
        <f t="shared" si="85"/>
        <v>Fri</v>
      </c>
      <c r="LM4" s="6" t="str">
        <f t="shared" si="85"/>
        <v>Sat</v>
      </c>
      <c r="LN4" s="6" t="str">
        <f t="shared" si="85"/>
        <v>Sun</v>
      </c>
      <c r="LO4" s="6" t="str">
        <f t="shared" si="85"/>
        <v>Mon</v>
      </c>
      <c r="LP4" s="6" t="str">
        <f t="shared" si="85"/>
        <v>Tue</v>
      </c>
      <c r="LQ4" s="6" t="str">
        <f t="shared" si="85"/>
        <v>Wed</v>
      </c>
      <c r="LR4" s="6" t="str">
        <f t="shared" si="85"/>
        <v>Thu</v>
      </c>
      <c r="LS4" s="6" t="str">
        <f t="shared" si="85"/>
        <v>Fri</v>
      </c>
      <c r="LT4" s="6" t="str">
        <f t="shared" si="85"/>
        <v>Sat</v>
      </c>
      <c r="LU4" s="6" t="str">
        <f t="shared" si="85"/>
        <v>Sun</v>
      </c>
      <c r="LV4" s="6" t="str">
        <f t="shared" si="85"/>
        <v>Mon</v>
      </c>
      <c r="LW4" s="6" t="str">
        <f t="shared" si="85"/>
        <v>Tue</v>
      </c>
      <c r="LX4" s="7" t="str">
        <f t="shared" si="85"/>
        <v>Wed</v>
      </c>
      <c r="LY4" s="7" t="str">
        <f t="shared" si="85"/>
        <v>Thu</v>
      </c>
      <c r="LZ4" s="7" t="str">
        <f t="shared" si="85"/>
        <v>Fri</v>
      </c>
      <c r="MA4" s="7" t="str">
        <f t="shared" si="85"/>
        <v>Sat</v>
      </c>
      <c r="MB4" s="7" t="str">
        <f t="shared" si="85"/>
        <v>Sun</v>
      </c>
      <c r="MC4" s="7" t="str">
        <f t="shared" si="85"/>
        <v>Mon</v>
      </c>
      <c r="MD4" s="7" t="str">
        <f t="shared" si="85"/>
        <v>Tue</v>
      </c>
      <c r="ME4" s="7" t="str">
        <f t="shared" si="85"/>
        <v>Wed</v>
      </c>
      <c r="MF4" s="7" t="str">
        <f t="shared" si="85"/>
        <v>Thu</v>
      </c>
      <c r="MG4" s="7" t="str">
        <f t="shared" si="85"/>
        <v>Fri</v>
      </c>
      <c r="MH4" s="7" t="str">
        <f t="shared" si="85"/>
        <v>Sat</v>
      </c>
      <c r="MI4" s="7" t="str">
        <f t="shared" si="85"/>
        <v>Sun</v>
      </c>
      <c r="MJ4" s="7" t="str">
        <f t="shared" si="85"/>
        <v>Mon</v>
      </c>
      <c r="MK4" s="7" t="str">
        <f t="shared" si="85"/>
        <v>Tue</v>
      </c>
      <c r="ML4" s="7" t="str">
        <f t="shared" si="85"/>
        <v>Wed</v>
      </c>
      <c r="MM4" s="7" t="str">
        <f t="shared" si="85"/>
        <v>Thu</v>
      </c>
      <c r="MN4" s="7" t="str">
        <f t="shared" si="85"/>
        <v>Fri</v>
      </c>
      <c r="MO4" s="7" t="str">
        <f t="shared" si="85"/>
        <v>Sat</v>
      </c>
      <c r="MP4" s="7" t="str">
        <f t="shared" si="85"/>
        <v>Sun</v>
      </c>
      <c r="MQ4" s="7" t="str">
        <f t="shared" si="85"/>
        <v>Mon</v>
      </c>
      <c r="MR4" s="7" t="str">
        <f t="shared" si="85"/>
        <v>Tue</v>
      </c>
      <c r="MS4" s="7" t="str">
        <f t="shared" si="85"/>
        <v>Wed</v>
      </c>
      <c r="MT4" s="7" t="str">
        <f t="shared" si="85"/>
        <v>Thu</v>
      </c>
      <c r="MU4" s="7" t="str">
        <f t="shared" si="85"/>
        <v>Fri</v>
      </c>
      <c r="MV4" s="7" t="str">
        <f t="shared" si="85"/>
        <v>Sat</v>
      </c>
      <c r="MW4" s="7" t="str">
        <f t="shared" si="85"/>
        <v>Sun</v>
      </c>
      <c r="MX4" s="7" t="str">
        <f t="shared" si="85"/>
        <v>Mon</v>
      </c>
      <c r="MY4" s="7" t="str">
        <f t="shared" si="85"/>
        <v>Tue</v>
      </c>
      <c r="MZ4" s="7" t="str">
        <f t="shared" si="85"/>
        <v>Wed</v>
      </c>
      <c r="NA4" s="7" t="str">
        <f t="shared" si="85"/>
        <v>Thu</v>
      </c>
      <c r="NB4" s="7" t="str">
        <f t="shared" si="85"/>
        <v>Fri</v>
      </c>
    </row>
    <row r="5" spans="1:367" x14ac:dyDescent="0.3">
      <c r="A5" s="11" t="s">
        <v>138</v>
      </c>
      <c r="B5" s="8">
        <f>A2</f>
        <v>44197</v>
      </c>
      <c r="C5" s="8">
        <f>B5+1</f>
        <v>44198</v>
      </c>
      <c r="D5" s="8">
        <f t="shared" ref="D5" si="86">C5+1</f>
        <v>44199</v>
      </c>
      <c r="E5" s="8">
        <f t="shared" ref="E5" si="87">D5+1</f>
        <v>44200</v>
      </c>
      <c r="F5" s="8">
        <f t="shared" ref="F5" si="88">E5+1</f>
        <v>44201</v>
      </c>
      <c r="G5" s="8">
        <f t="shared" ref="G5" si="89">F5+1</f>
        <v>44202</v>
      </c>
      <c r="H5" s="8">
        <f>G5+1</f>
        <v>44203</v>
      </c>
      <c r="I5" s="8">
        <f t="shared" ref="I5" si="90">H5+1</f>
        <v>44204</v>
      </c>
      <c r="J5" s="8">
        <f t="shared" ref="J5" si="91">I5+1</f>
        <v>44205</v>
      </c>
      <c r="K5" s="8">
        <f t="shared" ref="K5" si="92">J5+1</f>
        <v>44206</v>
      </c>
      <c r="L5" s="8">
        <f t="shared" ref="L5" si="93">K5+1</f>
        <v>44207</v>
      </c>
      <c r="M5" s="8">
        <f t="shared" ref="M5" si="94">L5+1</f>
        <v>44208</v>
      </c>
      <c r="N5" s="8">
        <f t="shared" ref="N5" si="95">M5+1</f>
        <v>44209</v>
      </c>
      <c r="O5" s="8">
        <f t="shared" ref="O5" si="96">N5+1</f>
        <v>44210</v>
      </c>
      <c r="P5" s="8">
        <f t="shared" ref="P5" si="97">O5+1</f>
        <v>44211</v>
      </c>
      <c r="Q5" s="8">
        <f t="shared" ref="Q5" si="98">P5+1</f>
        <v>44212</v>
      </c>
      <c r="R5" s="8">
        <f t="shared" ref="R5" si="99">Q5+1</f>
        <v>44213</v>
      </c>
      <c r="S5" s="8">
        <f t="shared" ref="S5" si="100">R5+1</f>
        <v>44214</v>
      </c>
      <c r="T5" s="8">
        <f t="shared" ref="T5" si="101">S5+1</f>
        <v>44215</v>
      </c>
      <c r="U5" s="8">
        <f t="shared" ref="U5" si="102">T5+1</f>
        <v>44216</v>
      </c>
      <c r="V5" s="8">
        <f t="shared" ref="V5" si="103">U5+1</f>
        <v>44217</v>
      </c>
      <c r="W5" s="8">
        <f t="shared" ref="W5" si="104">V5+1</f>
        <v>44218</v>
      </c>
      <c r="X5" s="8">
        <f t="shared" ref="X5" si="105">W5+1</f>
        <v>44219</v>
      </c>
      <c r="Y5" s="8">
        <f t="shared" ref="Y5" si="106">X5+1</f>
        <v>44220</v>
      </c>
      <c r="Z5" s="8">
        <f t="shared" ref="Z5" si="107">Y5+1</f>
        <v>44221</v>
      </c>
      <c r="AA5" s="8">
        <f t="shared" ref="AA5" si="108">Z5+1</f>
        <v>44222</v>
      </c>
      <c r="AB5" s="8">
        <f t="shared" ref="AB5" si="109">AA5+1</f>
        <v>44223</v>
      </c>
      <c r="AC5" s="8">
        <f t="shared" ref="AC5" si="110">AB5+1</f>
        <v>44224</v>
      </c>
      <c r="AD5" s="8">
        <f t="shared" ref="AD5" si="111">AC5+1</f>
        <v>44225</v>
      </c>
      <c r="AE5" s="8">
        <f t="shared" ref="AE5" si="112">AD5+1</f>
        <v>44226</v>
      </c>
      <c r="AF5" s="8">
        <f t="shared" ref="AF5" si="113">AE5+1</f>
        <v>44227</v>
      </c>
      <c r="AG5" s="9">
        <f t="shared" ref="AG5" si="114">AF5+1</f>
        <v>44228</v>
      </c>
      <c r="AH5" s="9">
        <f t="shared" ref="AH5" si="115">AG5+1</f>
        <v>44229</v>
      </c>
      <c r="AI5" s="9">
        <f t="shared" ref="AI5" si="116">AH5+1</f>
        <v>44230</v>
      </c>
      <c r="AJ5" s="9">
        <f t="shared" ref="AJ5" si="117">AI5+1</f>
        <v>44231</v>
      </c>
      <c r="AK5" s="9">
        <f t="shared" ref="AK5" si="118">AJ5+1</f>
        <v>44232</v>
      </c>
      <c r="AL5" s="9">
        <f t="shared" ref="AL5" si="119">AK5+1</f>
        <v>44233</v>
      </c>
      <c r="AM5" s="9">
        <f t="shared" ref="AM5" si="120">AL5+1</f>
        <v>44234</v>
      </c>
      <c r="AN5" s="9">
        <f t="shared" ref="AN5" si="121">AM5+1</f>
        <v>44235</v>
      </c>
      <c r="AO5" s="9">
        <f t="shared" ref="AO5" si="122">AN5+1</f>
        <v>44236</v>
      </c>
      <c r="AP5" s="9">
        <f t="shared" ref="AP5" si="123">AO5+1</f>
        <v>44237</v>
      </c>
      <c r="AQ5" s="9">
        <f t="shared" ref="AQ5" si="124">AP5+1</f>
        <v>44238</v>
      </c>
      <c r="AR5" s="9">
        <f t="shared" ref="AR5" si="125">AQ5+1</f>
        <v>44239</v>
      </c>
      <c r="AS5" s="9">
        <f t="shared" ref="AS5" si="126">AR5+1</f>
        <v>44240</v>
      </c>
      <c r="AT5" s="9">
        <f t="shared" ref="AT5" si="127">AS5+1</f>
        <v>44241</v>
      </c>
      <c r="AU5" s="9">
        <f t="shared" ref="AU5" si="128">AT5+1</f>
        <v>44242</v>
      </c>
      <c r="AV5" s="9">
        <f t="shared" ref="AV5" si="129">AU5+1</f>
        <v>44243</v>
      </c>
      <c r="AW5" s="9">
        <f t="shared" ref="AW5" si="130">AV5+1</f>
        <v>44244</v>
      </c>
      <c r="AX5" s="9">
        <f t="shared" ref="AX5" si="131">AW5+1</f>
        <v>44245</v>
      </c>
      <c r="AY5" s="9">
        <f t="shared" ref="AY5" si="132">AX5+1</f>
        <v>44246</v>
      </c>
      <c r="AZ5" s="9">
        <f t="shared" ref="AZ5" si="133">AY5+1</f>
        <v>44247</v>
      </c>
      <c r="BA5" s="9">
        <f t="shared" ref="BA5" si="134">AZ5+1</f>
        <v>44248</v>
      </c>
      <c r="BB5" s="9">
        <f t="shared" ref="BB5" si="135">BA5+1</f>
        <v>44249</v>
      </c>
      <c r="BC5" s="9">
        <f t="shared" ref="BC5" si="136">BB5+1</f>
        <v>44250</v>
      </c>
      <c r="BD5" s="9">
        <f t="shared" ref="BD5" si="137">BC5+1</f>
        <v>44251</v>
      </c>
      <c r="BE5" s="9">
        <f t="shared" ref="BE5" si="138">BD5+1</f>
        <v>44252</v>
      </c>
      <c r="BF5" s="9">
        <f t="shared" ref="BF5" si="139">BE5+1</f>
        <v>44253</v>
      </c>
      <c r="BG5" s="9">
        <f t="shared" ref="BG5" si="140">BF5+1</f>
        <v>44254</v>
      </c>
      <c r="BH5" s="9">
        <f t="shared" ref="BH5" si="141">BG5+1</f>
        <v>44255</v>
      </c>
      <c r="BI5" s="8">
        <f t="shared" ref="BI5" si="142">BH5+1</f>
        <v>44256</v>
      </c>
      <c r="BJ5" s="8">
        <f t="shared" ref="BJ5" si="143">BI5+1</f>
        <v>44257</v>
      </c>
      <c r="BK5" s="8">
        <f t="shared" ref="BK5" si="144">BJ5+1</f>
        <v>44258</v>
      </c>
      <c r="BL5" s="8">
        <f t="shared" ref="BL5" si="145">BK5+1</f>
        <v>44259</v>
      </c>
      <c r="BM5" s="8">
        <f t="shared" ref="BM5" si="146">BL5+1</f>
        <v>44260</v>
      </c>
      <c r="BN5" s="8">
        <f t="shared" ref="BN5" si="147">BM5+1</f>
        <v>44261</v>
      </c>
      <c r="BO5" s="8">
        <f t="shared" ref="BO5" si="148">BN5+1</f>
        <v>44262</v>
      </c>
      <c r="BP5" s="8">
        <f t="shared" ref="BP5" si="149">BO5+1</f>
        <v>44263</v>
      </c>
      <c r="BQ5" s="8">
        <f t="shared" ref="BQ5" si="150">BP5+1</f>
        <v>44264</v>
      </c>
      <c r="BR5" s="8">
        <f t="shared" ref="BR5" si="151">BQ5+1</f>
        <v>44265</v>
      </c>
      <c r="BS5" s="8">
        <f t="shared" ref="BS5" si="152">BR5+1</f>
        <v>44266</v>
      </c>
      <c r="BT5" s="8">
        <f t="shared" ref="BT5" si="153">BS5+1</f>
        <v>44267</v>
      </c>
      <c r="BU5" s="8">
        <f t="shared" ref="BU5" si="154">BT5+1</f>
        <v>44268</v>
      </c>
      <c r="BV5" s="8">
        <f t="shared" ref="BV5" si="155">BU5+1</f>
        <v>44269</v>
      </c>
      <c r="BW5" s="8">
        <f t="shared" ref="BW5" si="156">BV5+1</f>
        <v>44270</v>
      </c>
      <c r="BX5" s="8">
        <f t="shared" ref="BX5" si="157">BW5+1</f>
        <v>44271</v>
      </c>
      <c r="BY5" s="8">
        <f t="shared" ref="BY5" si="158">BX5+1</f>
        <v>44272</v>
      </c>
      <c r="BZ5" s="8">
        <f t="shared" ref="BZ5" si="159">BY5+1</f>
        <v>44273</v>
      </c>
      <c r="CA5" s="8">
        <f t="shared" ref="CA5" si="160">BZ5+1</f>
        <v>44274</v>
      </c>
      <c r="CB5" s="8">
        <f t="shared" ref="CB5" si="161">CA5+1</f>
        <v>44275</v>
      </c>
      <c r="CC5" s="8">
        <f t="shared" ref="CC5" si="162">CB5+1</f>
        <v>44276</v>
      </c>
      <c r="CD5" s="8">
        <f t="shared" ref="CD5" si="163">CC5+1</f>
        <v>44277</v>
      </c>
      <c r="CE5" s="8">
        <f t="shared" ref="CE5" si="164">CD5+1</f>
        <v>44278</v>
      </c>
      <c r="CF5" s="8">
        <f t="shared" ref="CF5" si="165">CE5+1</f>
        <v>44279</v>
      </c>
      <c r="CG5" s="8">
        <f t="shared" ref="CG5" si="166">CF5+1</f>
        <v>44280</v>
      </c>
      <c r="CH5" s="8">
        <f t="shared" ref="CH5" si="167">CG5+1</f>
        <v>44281</v>
      </c>
      <c r="CI5" s="8">
        <f t="shared" ref="CI5" si="168">CH5+1</f>
        <v>44282</v>
      </c>
      <c r="CJ5" s="8">
        <f t="shared" ref="CJ5" si="169">CI5+1</f>
        <v>44283</v>
      </c>
      <c r="CK5" s="8">
        <f t="shared" ref="CK5" si="170">CJ5+1</f>
        <v>44284</v>
      </c>
      <c r="CL5" s="8">
        <f t="shared" ref="CL5" si="171">CK5+1</f>
        <v>44285</v>
      </c>
      <c r="CM5" s="8">
        <f t="shared" ref="CM5" si="172">CL5+1</f>
        <v>44286</v>
      </c>
      <c r="CN5" s="9">
        <f t="shared" ref="CN5" si="173">CM5+1</f>
        <v>44287</v>
      </c>
      <c r="CO5" s="9">
        <f t="shared" ref="CO5" si="174">CN5+1</f>
        <v>44288</v>
      </c>
      <c r="CP5" s="9">
        <f t="shared" ref="CP5" si="175">CO5+1</f>
        <v>44289</v>
      </c>
      <c r="CQ5" s="9">
        <f t="shared" ref="CQ5" si="176">CP5+1</f>
        <v>44290</v>
      </c>
      <c r="CR5" s="9">
        <f t="shared" ref="CR5" si="177">CQ5+1</f>
        <v>44291</v>
      </c>
      <c r="CS5" s="9">
        <f t="shared" ref="CS5" si="178">CR5+1</f>
        <v>44292</v>
      </c>
      <c r="CT5" s="9">
        <f t="shared" ref="CT5" si="179">CS5+1</f>
        <v>44293</v>
      </c>
      <c r="CU5" s="9">
        <f t="shared" ref="CU5" si="180">CT5+1</f>
        <v>44294</v>
      </c>
      <c r="CV5" s="9">
        <f t="shared" ref="CV5" si="181">CU5+1</f>
        <v>44295</v>
      </c>
      <c r="CW5" s="9">
        <f t="shared" ref="CW5" si="182">CV5+1</f>
        <v>44296</v>
      </c>
      <c r="CX5" s="9">
        <f t="shared" ref="CX5" si="183">CW5+1</f>
        <v>44297</v>
      </c>
      <c r="CY5" s="9">
        <f t="shared" ref="CY5" si="184">CX5+1</f>
        <v>44298</v>
      </c>
      <c r="CZ5" s="9">
        <f t="shared" ref="CZ5" si="185">CY5+1</f>
        <v>44299</v>
      </c>
      <c r="DA5" s="9">
        <f t="shared" ref="DA5" si="186">CZ5+1</f>
        <v>44300</v>
      </c>
      <c r="DB5" s="9">
        <f t="shared" ref="DB5" si="187">DA5+1</f>
        <v>44301</v>
      </c>
      <c r="DC5" s="9">
        <f t="shared" ref="DC5" si="188">DB5+1</f>
        <v>44302</v>
      </c>
      <c r="DD5" s="9">
        <f t="shared" ref="DD5" si="189">DC5+1</f>
        <v>44303</v>
      </c>
      <c r="DE5" s="9">
        <f t="shared" ref="DE5" si="190">DD5+1</f>
        <v>44304</v>
      </c>
      <c r="DF5" s="9">
        <f t="shared" ref="DF5" si="191">DE5+1</f>
        <v>44305</v>
      </c>
      <c r="DG5" s="9">
        <f t="shared" ref="DG5" si="192">DF5+1</f>
        <v>44306</v>
      </c>
      <c r="DH5" s="9">
        <f t="shared" ref="DH5" si="193">DG5+1</f>
        <v>44307</v>
      </c>
      <c r="DI5" s="9">
        <f t="shared" ref="DI5" si="194">DH5+1</f>
        <v>44308</v>
      </c>
      <c r="DJ5" s="9">
        <f t="shared" ref="DJ5" si="195">DI5+1</f>
        <v>44309</v>
      </c>
      <c r="DK5" s="9">
        <f t="shared" ref="DK5" si="196">DJ5+1</f>
        <v>44310</v>
      </c>
      <c r="DL5" s="9">
        <f t="shared" ref="DL5" si="197">DK5+1</f>
        <v>44311</v>
      </c>
      <c r="DM5" s="9">
        <f t="shared" ref="DM5" si="198">DL5+1</f>
        <v>44312</v>
      </c>
      <c r="DN5" s="9">
        <f t="shared" ref="DN5" si="199">DM5+1</f>
        <v>44313</v>
      </c>
      <c r="DO5" s="9">
        <f t="shared" ref="DO5" si="200">DN5+1</f>
        <v>44314</v>
      </c>
      <c r="DP5" s="9">
        <f t="shared" ref="DP5" si="201">DO5+1</f>
        <v>44315</v>
      </c>
      <c r="DQ5" s="9">
        <f t="shared" ref="DQ5" si="202">DP5+1</f>
        <v>44316</v>
      </c>
      <c r="DR5" s="8">
        <f t="shared" ref="DR5" si="203">DQ5+1</f>
        <v>44317</v>
      </c>
      <c r="DS5" s="8">
        <f t="shared" ref="DS5" si="204">DR5+1</f>
        <v>44318</v>
      </c>
      <c r="DT5" s="8">
        <f t="shared" ref="DT5" si="205">DS5+1</f>
        <v>44319</v>
      </c>
      <c r="DU5" s="8">
        <f t="shared" ref="DU5" si="206">DT5+1</f>
        <v>44320</v>
      </c>
      <c r="DV5" s="8">
        <f t="shared" ref="DV5" si="207">DU5+1</f>
        <v>44321</v>
      </c>
      <c r="DW5" s="8">
        <f t="shared" ref="DW5" si="208">DV5+1</f>
        <v>44322</v>
      </c>
      <c r="DX5" s="8">
        <f t="shared" ref="DX5" si="209">DW5+1</f>
        <v>44323</v>
      </c>
      <c r="DY5" s="8">
        <f t="shared" ref="DY5" si="210">DX5+1</f>
        <v>44324</v>
      </c>
      <c r="DZ5" s="8">
        <f t="shared" ref="DZ5" si="211">DY5+1</f>
        <v>44325</v>
      </c>
      <c r="EA5" s="8">
        <f t="shared" ref="EA5" si="212">DZ5+1</f>
        <v>44326</v>
      </c>
      <c r="EB5" s="8">
        <f t="shared" ref="EB5" si="213">EA5+1</f>
        <v>44327</v>
      </c>
      <c r="EC5" s="8">
        <f t="shared" ref="EC5" si="214">EB5+1</f>
        <v>44328</v>
      </c>
      <c r="ED5" s="8">
        <f t="shared" ref="ED5" si="215">EC5+1</f>
        <v>44329</v>
      </c>
      <c r="EE5" s="8">
        <f t="shared" ref="EE5" si="216">ED5+1</f>
        <v>44330</v>
      </c>
      <c r="EF5" s="8">
        <f t="shared" ref="EF5" si="217">EE5+1</f>
        <v>44331</v>
      </c>
      <c r="EG5" s="8">
        <f t="shared" ref="EG5" si="218">EF5+1</f>
        <v>44332</v>
      </c>
      <c r="EH5" s="8">
        <f t="shared" ref="EH5" si="219">EG5+1</f>
        <v>44333</v>
      </c>
      <c r="EI5" s="8">
        <f t="shared" ref="EI5" si="220">EH5+1</f>
        <v>44334</v>
      </c>
      <c r="EJ5" s="8">
        <f t="shared" ref="EJ5" si="221">EI5+1</f>
        <v>44335</v>
      </c>
      <c r="EK5" s="8">
        <f t="shared" ref="EK5" si="222">EJ5+1</f>
        <v>44336</v>
      </c>
      <c r="EL5" s="8">
        <f t="shared" ref="EL5" si="223">EK5+1</f>
        <v>44337</v>
      </c>
      <c r="EM5" s="8">
        <f t="shared" ref="EM5" si="224">EL5+1</f>
        <v>44338</v>
      </c>
      <c r="EN5" s="8">
        <f t="shared" ref="EN5" si="225">EM5+1</f>
        <v>44339</v>
      </c>
      <c r="EO5" s="8">
        <f t="shared" ref="EO5" si="226">EN5+1</f>
        <v>44340</v>
      </c>
      <c r="EP5" s="8">
        <f t="shared" ref="EP5" si="227">EO5+1</f>
        <v>44341</v>
      </c>
      <c r="EQ5" s="8">
        <f t="shared" ref="EQ5" si="228">EP5+1</f>
        <v>44342</v>
      </c>
      <c r="ER5" s="8">
        <f t="shared" ref="ER5" si="229">EQ5+1</f>
        <v>44343</v>
      </c>
      <c r="ES5" s="8">
        <f t="shared" ref="ES5" si="230">ER5+1</f>
        <v>44344</v>
      </c>
      <c r="ET5" s="8">
        <f t="shared" ref="ET5" si="231">ES5+1</f>
        <v>44345</v>
      </c>
      <c r="EU5" s="8">
        <f t="shared" ref="EU5" si="232">ET5+1</f>
        <v>44346</v>
      </c>
      <c r="EV5" s="8">
        <f t="shared" ref="EV5" si="233">EU5+1</f>
        <v>44347</v>
      </c>
      <c r="EW5" s="9">
        <f t="shared" ref="EW5" si="234">EV5+1</f>
        <v>44348</v>
      </c>
      <c r="EX5" s="9">
        <f t="shared" ref="EX5" si="235">EW5+1</f>
        <v>44349</v>
      </c>
      <c r="EY5" s="9">
        <f t="shared" ref="EY5" si="236">EX5+1</f>
        <v>44350</v>
      </c>
      <c r="EZ5" s="9">
        <f t="shared" ref="EZ5" si="237">EY5+1</f>
        <v>44351</v>
      </c>
      <c r="FA5" s="9">
        <f t="shared" ref="FA5" si="238">EZ5+1</f>
        <v>44352</v>
      </c>
      <c r="FB5" s="9">
        <f t="shared" ref="FB5" si="239">FA5+1</f>
        <v>44353</v>
      </c>
      <c r="FC5" s="9">
        <f t="shared" ref="FC5" si="240">FB5+1</f>
        <v>44354</v>
      </c>
      <c r="FD5" s="9">
        <f t="shared" ref="FD5" si="241">FC5+1</f>
        <v>44355</v>
      </c>
      <c r="FE5" s="9">
        <f t="shared" ref="FE5" si="242">FD5+1</f>
        <v>44356</v>
      </c>
      <c r="FF5" s="9">
        <f t="shared" ref="FF5" si="243">FE5+1</f>
        <v>44357</v>
      </c>
      <c r="FG5" s="9">
        <f t="shared" ref="FG5" si="244">FF5+1</f>
        <v>44358</v>
      </c>
      <c r="FH5" s="9">
        <f t="shared" ref="FH5" si="245">FG5+1</f>
        <v>44359</v>
      </c>
      <c r="FI5" s="9">
        <f t="shared" ref="FI5" si="246">FH5+1</f>
        <v>44360</v>
      </c>
      <c r="FJ5" s="9">
        <f t="shared" ref="FJ5" si="247">FI5+1</f>
        <v>44361</v>
      </c>
      <c r="FK5" s="9">
        <f t="shared" ref="FK5" si="248">FJ5+1</f>
        <v>44362</v>
      </c>
      <c r="FL5" s="9">
        <f t="shared" ref="FL5" si="249">FK5+1</f>
        <v>44363</v>
      </c>
      <c r="FM5" s="9">
        <f t="shared" ref="FM5" si="250">FL5+1</f>
        <v>44364</v>
      </c>
      <c r="FN5" s="9">
        <f t="shared" ref="FN5" si="251">FM5+1</f>
        <v>44365</v>
      </c>
      <c r="FO5" s="9">
        <f t="shared" ref="FO5" si="252">FN5+1</f>
        <v>44366</v>
      </c>
      <c r="FP5" s="9">
        <f t="shared" ref="FP5" si="253">FO5+1</f>
        <v>44367</v>
      </c>
      <c r="FQ5" s="9">
        <f t="shared" ref="FQ5" si="254">FP5+1</f>
        <v>44368</v>
      </c>
      <c r="FR5" s="9">
        <f t="shared" ref="FR5" si="255">FQ5+1</f>
        <v>44369</v>
      </c>
      <c r="FS5" s="9">
        <f t="shared" ref="FS5" si="256">FR5+1</f>
        <v>44370</v>
      </c>
      <c r="FT5" s="9">
        <f t="shared" ref="FT5" si="257">FS5+1</f>
        <v>44371</v>
      </c>
      <c r="FU5" s="9">
        <f t="shared" ref="FU5" si="258">FT5+1</f>
        <v>44372</v>
      </c>
      <c r="FV5" s="9">
        <f t="shared" ref="FV5" si="259">FU5+1</f>
        <v>44373</v>
      </c>
      <c r="FW5" s="9">
        <f t="shared" ref="FW5" si="260">FV5+1</f>
        <v>44374</v>
      </c>
      <c r="FX5" s="9">
        <f t="shared" ref="FX5" si="261">FW5+1</f>
        <v>44375</v>
      </c>
      <c r="FY5" s="9">
        <f t="shared" ref="FY5" si="262">FX5+1</f>
        <v>44376</v>
      </c>
      <c r="FZ5" s="9">
        <f t="shared" ref="FZ5" si="263">FY5+1</f>
        <v>44377</v>
      </c>
      <c r="GA5" s="8">
        <f t="shared" ref="GA5" si="264">FZ5+1</f>
        <v>44378</v>
      </c>
      <c r="GB5" s="8">
        <f t="shared" ref="GB5" si="265">GA5+1</f>
        <v>44379</v>
      </c>
      <c r="GC5" s="8">
        <f t="shared" ref="GC5" si="266">GB5+1</f>
        <v>44380</v>
      </c>
      <c r="GD5" s="8">
        <f t="shared" ref="GD5" si="267">GC5+1</f>
        <v>44381</v>
      </c>
      <c r="GE5" s="8">
        <f t="shared" ref="GE5" si="268">GD5+1</f>
        <v>44382</v>
      </c>
      <c r="GF5" s="8">
        <f t="shared" ref="GF5" si="269">GE5+1</f>
        <v>44383</v>
      </c>
      <c r="GG5" s="8">
        <f t="shared" ref="GG5" si="270">GF5+1</f>
        <v>44384</v>
      </c>
      <c r="GH5" s="8">
        <f t="shared" ref="GH5" si="271">GG5+1</f>
        <v>44385</v>
      </c>
      <c r="GI5" s="8">
        <f t="shared" ref="GI5" si="272">GH5+1</f>
        <v>44386</v>
      </c>
      <c r="GJ5" s="8">
        <f t="shared" ref="GJ5" si="273">GI5+1</f>
        <v>44387</v>
      </c>
      <c r="GK5" s="8">
        <f t="shared" ref="GK5" si="274">GJ5+1</f>
        <v>44388</v>
      </c>
      <c r="GL5" s="8">
        <f t="shared" ref="GL5" si="275">GK5+1</f>
        <v>44389</v>
      </c>
      <c r="GM5" s="8">
        <f t="shared" ref="GM5" si="276">GL5+1</f>
        <v>44390</v>
      </c>
      <c r="GN5" s="8">
        <f t="shared" ref="GN5" si="277">GM5+1</f>
        <v>44391</v>
      </c>
      <c r="GO5" s="8">
        <f t="shared" ref="GO5" si="278">GN5+1</f>
        <v>44392</v>
      </c>
      <c r="GP5" s="8">
        <f t="shared" ref="GP5" si="279">GO5+1</f>
        <v>44393</v>
      </c>
      <c r="GQ5" s="8">
        <f t="shared" ref="GQ5" si="280">GP5+1</f>
        <v>44394</v>
      </c>
      <c r="GR5" s="8">
        <f t="shared" ref="GR5" si="281">GQ5+1</f>
        <v>44395</v>
      </c>
      <c r="GS5" s="8">
        <f t="shared" ref="GS5" si="282">GR5+1</f>
        <v>44396</v>
      </c>
      <c r="GT5" s="8">
        <f t="shared" ref="GT5" si="283">GS5+1</f>
        <v>44397</v>
      </c>
      <c r="GU5" s="8">
        <f t="shared" ref="GU5" si="284">GT5+1</f>
        <v>44398</v>
      </c>
      <c r="GV5" s="8">
        <f t="shared" ref="GV5" si="285">GU5+1</f>
        <v>44399</v>
      </c>
      <c r="GW5" s="8">
        <f t="shared" ref="GW5" si="286">GV5+1</f>
        <v>44400</v>
      </c>
      <c r="GX5" s="8">
        <f t="shared" ref="GX5" si="287">GW5+1</f>
        <v>44401</v>
      </c>
      <c r="GY5" s="8">
        <f t="shared" ref="GY5" si="288">GX5+1</f>
        <v>44402</v>
      </c>
      <c r="GZ5" s="8">
        <f t="shared" ref="GZ5" si="289">GY5+1</f>
        <v>44403</v>
      </c>
      <c r="HA5" s="8">
        <f t="shared" ref="HA5" si="290">GZ5+1</f>
        <v>44404</v>
      </c>
      <c r="HB5" s="8">
        <f t="shared" ref="HB5" si="291">HA5+1</f>
        <v>44405</v>
      </c>
      <c r="HC5" s="8">
        <f t="shared" ref="HC5" si="292">HB5+1</f>
        <v>44406</v>
      </c>
      <c r="HD5" s="8">
        <f t="shared" ref="HD5" si="293">HC5+1</f>
        <v>44407</v>
      </c>
      <c r="HE5" s="8">
        <f t="shared" ref="HE5" si="294">HD5+1</f>
        <v>44408</v>
      </c>
      <c r="HF5" s="9">
        <f t="shared" ref="HF5" si="295">HE5+1</f>
        <v>44409</v>
      </c>
      <c r="HG5" s="9">
        <f t="shared" ref="HG5" si="296">HF5+1</f>
        <v>44410</v>
      </c>
      <c r="HH5" s="9">
        <f t="shared" ref="HH5" si="297">HG5+1</f>
        <v>44411</v>
      </c>
      <c r="HI5" s="9">
        <f t="shared" ref="HI5" si="298">HH5+1</f>
        <v>44412</v>
      </c>
      <c r="HJ5" s="9">
        <f t="shared" ref="HJ5" si="299">HI5+1</f>
        <v>44413</v>
      </c>
      <c r="HK5" s="9">
        <f t="shared" ref="HK5" si="300">HJ5+1</f>
        <v>44414</v>
      </c>
      <c r="HL5" s="9">
        <f t="shared" ref="HL5" si="301">HK5+1</f>
        <v>44415</v>
      </c>
      <c r="HM5" s="9">
        <f t="shared" ref="HM5" si="302">HL5+1</f>
        <v>44416</v>
      </c>
      <c r="HN5" s="9">
        <f t="shared" ref="HN5" si="303">HM5+1</f>
        <v>44417</v>
      </c>
      <c r="HO5" s="9">
        <f t="shared" ref="HO5" si="304">HN5+1</f>
        <v>44418</v>
      </c>
      <c r="HP5" s="9">
        <f t="shared" ref="HP5" si="305">HO5+1</f>
        <v>44419</v>
      </c>
      <c r="HQ5" s="9">
        <f t="shared" ref="HQ5" si="306">HP5+1</f>
        <v>44420</v>
      </c>
      <c r="HR5" s="9">
        <f t="shared" ref="HR5" si="307">HQ5+1</f>
        <v>44421</v>
      </c>
      <c r="HS5" s="9">
        <f t="shared" ref="HS5" si="308">HR5+1</f>
        <v>44422</v>
      </c>
      <c r="HT5" s="9">
        <f t="shared" ref="HT5" si="309">HS5+1</f>
        <v>44423</v>
      </c>
      <c r="HU5" s="9">
        <f t="shared" ref="HU5" si="310">HT5+1</f>
        <v>44424</v>
      </c>
      <c r="HV5" s="9">
        <f t="shared" ref="HV5" si="311">HU5+1</f>
        <v>44425</v>
      </c>
      <c r="HW5" s="9">
        <f t="shared" ref="HW5" si="312">HV5+1</f>
        <v>44426</v>
      </c>
      <c r="HX5" s="9">
        <f t="shared" ref="HX5" si="313">HW5+1</f>
        <v>44427</v>
      </c>
      <c r="HY5" s="9">
        <f t="shared" ref="HY5" si="314">HX5+1</f>
        <v>44428</v>
      </c>
      <c r="HZ5" s="9">
        <f t="shared" ref="HZ5" si="315">HY5+1</f>
        <v>44429</v>
      </c>
      <c r="IA5" s="9">
        <f t="shared" ref="IA5" si="316">HZ5+1</f>
        <v>44430</v>
      </c>
      <c r="IB5" s="9">
        <f t="shared" ref="IB5" si="317">IA5+1</f>
        <v>44431</v>
      </c>
      <c r="IC5" s="9">
        <f t="shared" ref="IC5" si="318">IB5+1</f>
        <v>44432</v>
      </c>
      <c r="ID5" s="9">
        <f t="shared" ref="ID5" si="319">IC5+1</f>
        <v>44433</v>
      </c>
      <c r="IE5" s="9">
        <f t="shared" ref="IE5" si="320">ID5+1</f>
        <v>44434</v>
      </c>
      <c r="IF5" s="9">
        <f t="shared" ref="IF5" si="321">IE5+1</f>
        <v>44435</v>
      </c>
      <c r="IG5" s="9">
        <f t="shared" ref="IG5" si="322">IF5+1</f>
        <v>44436</v>
      </c>
      <c r="IH5" s="9">
        <f t="shared" ref="IH5" si="323">IG5+1</f>
        <v>44437</v>
      </c>
      <c r="II5" s="9">
        <f t="shared" ref="II5" si="324">IH5+1</f>
        <v>44438</v>
      </c>
      <c r="IJ5" s="9">
        <f t="shared" ref="IJ5" si="325">II5+1</f>
        <v>44439</v>
      </c>
      <c r="IK5" s="8">
        <f t="shared" ref="IK5" si="326">IJ5+1</f>
        <v>44440</v>
      </c>
      <c r="IL5" s="8">
        <f t="shared" ref="IL5" si="327">IK5+1</f>
        <v>44441</v>
      </c>
      <c r="IM5" s="8">
        <f t="shared" ref="IM5" si="328">IL5+1</f>
        <v>44442</v>
      </c>
      <c r="IN5" s="8">
        <f t="shared" ref="IN5" si="329">IM5+1</f>
        <v>44443</v>
      </c>
      <c r="IO5" s="8">
        <f t="shared" ref="IO5" si="330">IN5+1</f>
        <v>44444</v>
      </c>
      <c r="IP5" s="8">
        <f t="shared" ref="IP5" si="331">IO5+1</f>
        <v>44445</v>
      </c>
      <c r="IQ5" s="8">
        <f t="shared" ref="IQ5" si="332">IP5+1</f>
        <v>44446</v>
      </c>
      <c r="IR5" s="8">
        <f t="shared" ref="IR5" si="333">IQ5+1</f>
        <v>44447</v>
      </c>
      <c r="IS5" s="8">
        <f t="shared" ref="IS5" si="334">IR5+1</f>
        <v>44448</v>
      </c>
      <c r="IT5" s="8">
        <f t="shared" ref="IT5" si="335">IS5+1</f>
        <v>44449</v>
      </c>
      <c r="IU5" s="8">
        <f t="shared" ref="IU5" si="336">IT5+1</f>
        <v>44450</v>
      </c>
      <c r="IV5" s="8">
        <f t="shared" ref="IV5" si="337">IU5+1</f>
        <v>44451</v>
      </c>
      <c r="IW5" s="8">
        <f t="shared" ref="IW5" si="338">IV5+1</f>
        <v>44452</v>
      </c>
      <c r="IX5" s="8">
        <f t="shared" ref="IX5" si="339">IW5+1</f>
        <v>44453</v>
      </c>
      <c r="IY5" s="8">
        <f t="shared" ref="IY5" si="340">IX5+1</f>
        <v>44454</v>
      </c>
      <c r="IZ5" s="8">
        <f t="shared" ref="IZ5" si="341">IY5+1</f>
        <v>44455</v>
      </c>
      <c r="JA5" s="8">
        <f t="shared" ref="JA5" si="342">IZ5+1</f>
        <v>44456</v>
      </c>
      <c r="JB5" s="8">
        <f t="shared" ref="JB5" si="343">JA5+1</f>
        <v>44457</v>
      </c>
      <c r="JC5" s="8">
        <f t="shared" ref="JC5" si="344">JB5+1</f>
        <v>44458</v>
      </c>
      <c r="JD5" s="8">
        <f t="shared" ref="JD5" si="345">JC5+1</f>
        <v>44459</v>
      </c>
      <c r="JE5" s="8">
        <f t="shared" ref="JE5" si="346">JD5+1</f>
        <v>44460</v>
      </c>
      <c r="JF5" s="8">
        <f t="shared" ref="JF5" si="347">JE5+1</f>
        <v>44461</v>
      </c>
      <c r="JG5" s="8">
        <f t="shared" ref="JG5" si="348">JF5+1</f>
        <v>44462</v>
      </c>
      <c r="JH5" s="8">
        <f t="shared" ref="JH5" si="349">JG5+1</f>
        <v>44463</v>
      </c>
      <c r="JI5" s="8">
        <f t="shared" ref="JI5" si="350">JH5+1</f>
        <v>44464</v>
      </c>
      <c r="JJ5" s="8">
        <f t="shared" ref="JJ5" si="351">JI5+1</f>
        <v>44465</v>
      </c>
      <c r="JK5" s="8">
        <f t="shared" ref="JK5" si="352">JJ5+1</f>
        <v>44466</v>
      </c>
      <c r="JL5" s="8">
        <f t="shared" ref="JL5" si="353">JK5+1</f>
        <v>44467</v>
      </c>
      <c r="JM5" s="8">
        <f t="shared" ref="JM5" si="354">JL5+1</f>
        <v>44468</v>
      </c>
      <c r="JN5" s="8">
        <f t="shared" ref="JN5" si="355">JM5+1</f>
        <v>44469</v>
      </c>
      <c r="JO5" s="9">
        <f t="shared" ref="JO5" si="356">JN5+1</f>
        <v>44470</v>
      </c>
      <c r="JP5" s="9">
        <f t="shared" ref="JP5" si="357">JO5+1</f>
        <v>44471</v>
      </c>
      <c r="JQ5" s="9">
        <f t="shared" ref="JQ5" si="358">JP5+1</f>
        <v>44472</v>
      </c>
      <c r="JR5" s="9">
        <f t="shared" ref="JR5" si="359">JQ5+1</f>
        <v>44473</v>
      </c>
      <c r="JS5" s="9">
        <f t="shared" ref="JS5" si="360">JR5+1</f>
        <v>44474</v>
      </c>
      <c r="JT5" s="9">
        <f t="shared" ref="JT5" si="361">JS5+1</f>
        <v>44475</v>
      </c>
      <c r="JU5" s="9">
        <f t="shared" ref="JU5" si="362">JT5+1</f>
        <v>44476</v>
      </c>
      <c r="JV5" s="9">
        <f t="shared" ref="JV5" si="363">JU5+1</f>
        <v>44477</v>
      </c>
      <c r="JW5" s="9">
        <f t="shared" ref="JW5" si="364">JV5+1</f>
        <v>44478</v>
      </c>
      <c r="JX5" s="9">
        <f t="shared" ref="JX5" si="365">JW5+1</f>
        <v>44479</v>
      </c>
      <c r="JY5" s="9">
        <f t="shared" ref="JY5" si="366">JX5+1</f>
        <v>44480</v>
      </c>
      <c r="JZ5" s="9">
        <f t="shared" ref="JZ5" si="367">JY5+1</f>
        <v>44481</v>
      </c>
      <c r="KA5" s="9">
        <f t="shared" ref="KA5" si="368">JZ5+1</f>
        <v>44482</v>
      </c>
      <c r="KB5" s="9">
        <f t="shared" ref="KB5" si="369">KA5+1</f>
        <v>44483</v>
      </c>
      <c r="KC5" s="9">
        <f t="shared" ref="KC5" si="370">KB5+1</f>
        <v>44484</v>
      </c>
      <c r="KD5" s="9">
        <f t="shared" ref="KD5" si="371">KC5+1</f>
        <v>44485</v>
      </c>
      <c r="KE5" s="9">
        <f t="shared" ref="KE5" si="372">KD5+1</f>
        <v>44486</v>
      </c>
      <c r="KF5" s="9">
        <f t="shared" ref="KF5" si="373">KE5+1</f>
        <v>44487</v>
      </c>
      <c r="KG5" s="9">
        <f t="shared" ref="KG5" si="374">KF5+1</f>
        <v>44488</v>
      </c>
      <c r="KH5" s="9">
        <f t="shared" ref="KH5" si="375">KG5+1</f>
        <v>44489</v>
      </c>
      <c r="KI5" s="9">
        <f t="shared" ref="KI5" si="376">KH5+1</f>
        <v>44490</v>
      </c>
      <c r="KJ5" s="9">
        <f t="shared" ref="KJ5" si="377">KI5+1</f>
        <v>44491</v>
      </c>
      <c r="KK5" s="9">
        <f t="shared" ref="KK5" si="378">KJ5+1</f>
        <v>44492</v>
      </c>
      <c r="KL5" s="9">
        <f t="shared" ref="KL5" si="379">KK5+1</f>
        <v>44493</v>
      </c>
      <c r="KM5" s="9">
        <f t="shared" ref="KM5" si="380">KL5+1</f>
        <v>44494</v>
      </c>
      <c r="KN5" s="9">
        <f t="shared" ref="KN5" si="381">KM5+1</f>
        <v>44495</v>
      </c>
      <c r="KO5" s="9">
        <f t="shared" ref="KO5" si="382">KN5+1</f>
        <v>44496</v>
      </c>
      <c r="KP5" s="9">
        <f t="shared" ref="KP5" si="383">KO5+1</f>
        <v>44497</v>
      </c>
      <c r="KQ5" s="9">
        <f t="shared" ref="KQ5" si="384">KP5+1</f>
        <v>44498</v>
      </c>
      <c r="KR5" s="9">
        <f t="shared" ref="KR5" si="385">KQ5+1</f>
        <v>44499</v>
      </c>
      <c r="KS5" s="9">
        <f t="shared" ref="KS5" si="386">KR5+1</f>
        <v>44500</v>
      </c>
      <c r="KT5" s="8">
        <f t="shared" ref="KT5" si="387">KS5+1</f>
        <v>44501</v>
      </c>
      <c r="KU5" s="8">
        <f t="shared" ref="KU5" si="388">KT5+1</f>
        <v>44502</v>
      </c>
      <c r="KV5" s="8">
        <f t="shared" ref="KV5" si="389">KU5+1</f>
        <v>44503</v>
      </c>
      <c r="KW5" s="8">
        <f t="shared" ref="KW5" si="390">KV5+1</f>
        <v>44504</v>
      </c>
      <c r="KX5" s="8">
        <f t="shared" ref="KX5" si="391">KW5+1</f>
        <v>44505</v>
      </c>
      <c r="KY5" s="8">
        <f t="shared" ref="KY5" si="392">KX5+1</f>
        <v>44506</v>
      </c>
      <c r="KZ5" s="8">
        <f t="shared" ref="KZ5" si="393">KY5+1</f>
        <v>44507</v>
      </c>
      <c r="LA5" s="8">
        <f t="shared" ref="LA5" si="394">KZ5+1</f>
        <v>44508</v>
      </c>
      <c r="LB5" s="8">
        <f t="shared" ref="LB5" si="395">LA5+1</f>
        <v>44509</v>
      </c>
      <c r="LC5" s="8">
        <f t="shared" ref="LC5" si="396">LB5+1</f>
        <v>44510</v>
      </c>
      <c r="LD5" s="8">
        <f t="shared" ref="LD5" si="397">LC5+1</f>
        <v>44511</v>
      </c>
      <c r="LE5" s="8">
        <f t="shared" ref="LE5" si="398">LD5+1</f>
        <v>44512</v>
      </c>
      <c r="LF5" s="8">
        <f t="shared" ref="LF5" si="399">LE5+1</f>
        <v>44513</v>
      </c>
      <c r="LG5" s="8">
        <f t="shared" ref="LG5" si="400">LF5+1</f>
        <v>44514</v>
      </c>
      <c r="LH5" s="8">
        <f t="shared" ref="LH5" si="401">LG5+1</f>
        <v>44515</v>
      </c>
      <c r="LI5" s="8">
        <f t="shared" ref="LI5" si="402">LH5+1</f>
        <v>44516</v>
      </c>
      <c r="LJ5" s="8">
        <f t="shared" ref="LJ5" si="403">LI5+1</f>
        <v>44517</v>
      </c>
      <c r="LK5" s="8">
        <f t="shared" ref="LK5" si="404">LJ5+1</f>
        <v>44518</v>
      </c>
      <c r="LL5" s="8">
        <f t="shared" ref="LL5" si="405">LK5+1</f>
        <v>44519</v>
      </c>
      <c r="LM5" s="8">
        <f t="shared" ref="LM5" si="406">LL5+1</f>
        <v>44520</v>
      </c>
      <c r="LN5" s="8">
        <f t="shared" ref="LN5" si="407">LM5+1</f>
        <v>44521</v>
      </c>
      <c r="LO5" s="8">
        <f t="shared" ref="LO5" si="408">LN5+1</f>
        <v>44522</v>
      </c>
      <c r="LP5" s="8">
        <f t="shared" ref="LP5" si="409">LO5+1</f>
        <v>44523</v>
      </c>
      <c r="LQ5" s="8">
        <f t="shared" ref="LQ5" si="410">LP5+1</f>
        <v>44524</v>
      </c>
      <c r="LR5" s="8">
        <f t="shared" ref="LR5" si="411">LQ5+1</f>
        <v>44525</v>
      </c>
      <c r="LS5" s="8">
        <f t="shared" ref="LS5" si="412">LR5+1</f>
        <v>44526</v>
      </c>
      <c r="LT5" s="8">
        <f t="shared" ref="LT5" si="413">LS5+1</f>
        <v>44527</v>
      </c>
      <c r="LU5" s="8">
        <f t="shared" ref="LU5" si="414">LT5+1</f>
        <v>44528</v>
      </c>
      <c r="LV5" s="8">
        <f t="shared" ref="LV5" si="415">LU5+1</f>
        <v>44529</v>
      </c>
      <c r="LW5" s="8">
        <f t="shared" ref="LW5" si="416">LV5+1</f>
        <v>44530</v>
      </c>
      <c r="LX5" s="9">
        <f t="shared" ref="LX5" si="417">LW5+1</f>
        <v>44531</v>
      </c>
      <c r="LY5" s="9">
        <f t="shared" ref="LY5" si="418">LX5+1</f>
        <v>44532</v>
      </c>
      <c r="LZ5" s="9">
        <f t="shared" ref="LZ5" si="419">LY5+1</f>
        <v>44533</v>
      </c>
      <c r="MA5" s="9">
        <f t="shared" ref="MA5" si="420">LZ5+1</f>
        <v>44534</v>
      </c>
      <c r="MB5" s="9">
        <f t="shared" ref="MB5" si="421">MA5+1</f>
        <v>44535</v>
      </c>
      <c r="MC5" s="9">
        <f t="shared" ref="MC5" si="422">MB5+1</f>
        <v>44536</v>
      </c>
      <c r="MD5" s="9">
        <f t="shared" ref="MD5" si="423">MC5+1</f>
        <v>44537</v>
      </c>
      <c r="ME5" s="9">
        <f t="shared" ref="ME5" si="424">MD5+1</f>
        <v>44538</v>
      </c>
      <c r="MF5" s="9">
        <f t="shared" ref="MF5" si="425">ME5+1</f>
        <v>44539</v>
      </c>
      <c r="MG5" s="9">
        <f t="shared" ref="MG5" si="426">MF5+1</f>
        <v>44540</v>
      </c>
      <c r="MH5" s="9">
        <f t="shared" ref="MH5" si="427">MG5+1</f>
        <v>44541</v>
      </c>
      <c r="MI5" s="9">
        <f t="shared" ref="MI5" si="428">MH5+1</f>
        <v>44542</v>
      </c>
      <c r="MJ5" s="9">
        <f t="shared" ref="MJ5" si="429">MI5+1</f>
        <v>44543</v>
      </c>
      <c r="MK5" s="9">
        <f t="shared" ref="MK5" si="430">MJ5+1</f>
        <v>44544</v>
      </c>
      <c r="ML5" s="9">
        <f t="shared" ref="ML5" si="431">MK5+1</f>
        <v>44545</v>
      </c>
      <c r="MM5" s="9">
        <f t="shared" ref="MM5" si="432">ML5+1</f>
        <v>44546</v>
      </c>
      <c r="MN5" s="9">
        <f t="shared" ref="MN5" si="433">MM5+1</f>
        <v>44547</v>
      </c>
      <c r="MO5" s="9">
        <f t="shared" ref="MO5" si="434">MN5+1</f>
        <v>44548</v>
      </c>
      <c r="MP5" s="9">
        <f t="shared" ref="MP5" si="435">MO5+1</f>
        <v>44549</v>
      </c>
      <c r="MQ5" s="9">
        <f t="shared" ref="MQ5" si="436">MP5+1</f>
        <v>44550</v>
      </c>
      <c r="MR5" s="9">
        <f t="shared" ref="MR5" si="437">MQ5+1</f>
        <v>44551</v>
      </c>
      <c r="MS5" s="9">
        <f t="shared" ref="MS5" si="438">MR5+1</f>
        <v>44552</v>
      </c>
      <c r="MT5" s="9">
        <f t="shared" ref="MT5" si="439">MS5+1</f>
        <v>44553</v>
      </c>
      <c r="MU5" s="9">
        <f t="shared" ref="MU5" si="440">MT5+1</f>
        <v>44554</v>
      </c>
      <c r="MV5" s="9">
        <f t="shared" ref="MV5" si="441">MU5+1</f>
        <v>44555</v>
      </c>
      <c r="MW5" s="9">
        <f t="shared" ref="MW5" si="442">MV5+1</f>
        <v>44556</v>
      </c>
      <c r="MX5" s="9">
        <f t="shared" ref="MX5" si="443">MW5+1</f>
        <v>44557</v>
      </c>
      <c r="MY5" s="9">
        <f t="shared" ref="MY5" si="444">MX5+1</f>
        <v>44558</v>
      </c>
      <c r="MZ5" s="9">
        <f t="shared" ref="MZ5" si="445">MY5+1</f>
        <v>44559</v>
      </c>
      <c r="NA5" s="9">
        <f t="shared" ref="NA5" si="446">MZ5+1</f>
        <v>44560</v>
      </c>
      <c r="NB5" s="9">
        <f t="shared" ref="NB5" si="447">NA5+1</f>
        <v>44561</v>
      </c>
    </row>
    <row r="6" spans="1:367" x14ac:dyDescent="0.3">
      <c r="A6" s="3" t="s">
        <v>20</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t="s">
        <v>123</v>
      </c>
      <c r="BX6" s="2" t="s">
        <v>123</v>
      </c>
      <c r="BY6" s="2" t="s">
        <v>123</v>
      </c>
      <c r="BZ6" s="2" t="s">
        <v>123</v>
      </c>
      <c r="CA6" s="2" t="s">
        <v>123</v>
      </c>
      <c r="CB6" s="2" t="s">
        <v>123</v>
      </c>
      <c r="CC6" s="2" t="s">
        <v>123</v>
      </c>
      <c r="CD6" s="2" t="s">
        <v>123</v>
      </c>
      <c r="CE6" s="2" t="s">
        <v>123</v>
      </c>
      <c r="CF6" s="2" t="s">
        <v>123</v>
      </c>
      <c r="CG6" s="2" t="s">
        <v>123</v>
      </c>
      <c r="CH6" s="2" t="s">
        <v>123</v>
      </c>
      <c r="CI6" s="2" t="s">
        <v>123</v>
      </c>
      <c r="CJ6" s="2" t="s">
        <v>123</v>
      </c>
      <c r="CK6" s="2" t="s">
        <v>123</v>
      </c>
      <c r="CL6" s="2" t="s">
        <v>123</v>
      </c>
      <c r="CM6" s="2" t="s">
        <v>123</v>
      </c>
      <c r="CN6" s="2" t="s">
        <v>123</v>
      </c>
      <c r="CO6" s="2" t="s">
        <v>123</v>
      </c>
      <c r="CP6" s="2" t="s">
        <v>123</v>
      </c>
      <c r="CQ6" s="2" t="s">
        <v>123</v>
      </c>
      <c r="CR6" s="2" t="s">
        <v>123</v>
      </c>
      <c r="CS6" s="2" t="s">
        <v>123</v>
      </c>
      <c r="CT6" s="2" t="s">
        <v>123</v>
      </c>
      <c r="CU6" s="2" t="s">
        <v>123</v>
      </c>
      <c r="CV6" s="2" t="s">
        <v>123</v>
      </c>
      <c r="CW6" s="2" t="s">
        <v>123</v>
      </c>
      <c r="CX6" s="2" t="s">
        <v>123</v>
      </c>
      <c r="CY6" s="2" t="s">
        <v>123</v>
      </c>
      <c r="CZ6" s="2" t="s">
        <v>123</v>
      </c>
      <c r="DA6" s="2" t="s">
        <v>123</v>
      </c>
      <c r="DB6" s="2" t="s">
        <v>123</v>
      </c>
      <c r="DC6" s="2" t="s">
        <v>123</v>
      </c>
      <c r="DD6" s="2" t="s">
        <v>123</v>
      </c>
      <c r="DE6" s="2" t="s">
        <v>123</v>
      </c>
      <c r="DF6" s="2" t="s">
        <v>123</v>
      </c>
      <c r="DG6" s="2" t="s">
        <v>123</v>
      </c>
      <c r="DH6" s="2" t="s">
        <v>123</v>
      </c>
      <c r="DI6" s="2" t="s">
        <v>123</v>
      </c>
      <c r="DJ6" s="2" t="s">
        <v>123</v>
      </c>
      <c r="DK6" s="2"/>
      <c r="DL6" s="2"/>
      <c r="DM6" s="2"/>
      <c r="DN6" s="2"/>
      <c r="DO6" s="2"/>
      <c r="DP6" s="2"/>
      <c r="DQ6" s="2"/>
      <c r="DR6" s="2"/>
      <c r="DS6" s="2"/>
      <c r="DT6" s="2" t="s">
        <v>139</v>
      </c>
      <c r="DU6" s="2" t="s">
        <v>139</v>
      </c>
      <c r="DV6" s="2" t="s">
        <v>139</v>
      </c>
      <c r="DW6" s="2" t="s">
        <v>139</v>
      </c>
      <c r="DX6" s="2" t="s">
        <v>139</v>
      </c>
      <c r="DY6" s="2" t="s">
        <v>139</v>
      </c>
      <c r="DZ6" s="2" t="s">
        <v>139</v>
      </c>
      <c r="EA6" s="2" t="s">
        <v>139</v>
      </c>
      <c r="EB6" s="2" t="s">
        <v>139</v>
      </c>
      <c r="EC6" s="2" t="s">
        <v>139</v>
      </c>
      <c r="ED6" s="2" t="s">
        <v>139</v>
      </c>
      <c r="EE6" s="2" t="s">
        <v>139</v>
      </c>
      <c r="EF6" s="2" t="s">
        <v>139</v>
      </c>
      <c r="EG6" s="2" t="s">
        <v>139</v>
      </c>
      <c r="EH6" s="2" t="s">
        <v>139</v>
      </c>
      <c r="EI6" s="2" t="s">
        <v>139</v>
      </c>
      <c r="EJ6" s="2" t="s">
        <v>139</v>
      </c>
      <c r="EK6" s="2" t="s">
        <v>139</v>
      </c>
      <c r="EL6" s="2" t="s">
        <v>139</v>
      </c>
      <c r="EM6" s="2" t="s">
        <v>139</v>
      </c>
      <c r="EN6" s="2" t="s">
        <v>139</v>
      </c>
      <c r="EO6" s="2" t="s">
        <v>139</v>
      </c>
      <c r="EP6" s="2" t="s">
        <v>139</v>
      </c>
      <c r="EQ6" s="2" t="s">
        <v>139</v>
      </c>
      <c r="ER6" s="2" t="s">
        <v>139</v>
      </c>
      <c r="ES6" s="2" t="s">
        <v>139</v>
      </c>
      <c r="ET6" s="2" t="s">
        <v>139</v>
      </c>
      <c r="EU6" s="2" t="s">
        <v>139</v>
      </c>
      <c r="EV6" s="2" t="s">
        <v>139</v>
      </c>
      <c r="EW6" s="2" t="s">
        <v>139</v>
      </c>
      <c r="EX6" s="2" t="s">
        <v>139</v>
      </c>
      <c r="EY6" s="2" t="s">
        <v>139</v>
      </c>
      <c r="EZ6" s="2" t="s">
        <v>139</v>
      </c>
      <c r="FA6" s="2" t="s">
        <v>139</v>
      </c>
      <c r="FB6" s="2" t="s">
        <v>139</v>
      </c>
      <c r="FC6" s="2" t="s">
        <v>139</v>
      </c>
      <c r="FD6" s="2" t="s">
        <v>139</v>
      </c>
      <c r="FE6" s="2" t="s">
        <v>139</v>
      </c>
      <c r="FF6" s="2" t="s">
        <v>139</v>
      </c>
      <c r="FG6" s="2" t="s">
        <v>139</v>
      </c>
      <c r="FH6" s="2" t="s">
        <v>139</v>
      </c>
      <c r="FI6" s="2" t="s">
        <v>139</v>
      </c>
      <c r="FJ6" s="2" t="s">
        <v>139</v>
      </c>
      <c r="FK6" s="2" t="s">
        <v>139</v>
      </c>
      <c r="FL6" s="2" t="s">
        <v>139</v>
      </c>
      <c r="FM6" s="2" t="s">
        <v>139</v>
      </c>
      <c r="FN6" s="2" t="s">
        <v>139</v>
      </c>
      <c r="FO6" s="2" t="s">
        <v>139</v>
      </c>
      <c r="FP6" s="2" t="s">
        <v>139</v>
      </c>
      <c r="FQ6" s="2" t="s">
        <v>139</v>
      </c>
      <c r="FR6" s="2" t="s">
        <v>139</v>
      </c>
      <c r="FS6" s="2" t="s">
        <v>139</v>
      </c>
      <c r="FT6" s="2" t="s">
        <v>139</v>
      </c>
      <c r="FU6" s="2" t="s">
        <v>139</v>
      </c>
      <c r="FV6" s="2" t="s">
        <v>139</v>
      </c>
      <c r="FW6" s="2" t="s">
        <v>139</v>
      </c>
      <c r="FX6" s="2" t="s">
        <v>139</v>
      </c>
      <c r="FY6" s="2" t="s">
        <v>139</v>
      </c>
      <c r="FZ6" s="2" t="s">
        <v>139</v>
      </c>
      <c r="GA6" s="2" t="s">
        <v>139</v>
      </c>
      <c r="GB6" s="2" t="s">
        <v>139</v>
      </c>
      <c r="GC6" s="2" t="s">
        <v>139</v>
      </c>
      <c r="GD6" s="2" t="s">
        <v>139</v>
      </c>
      <c r="GE6" s="2" t="s">
        <v>139</v>
      </c>
      <c r="GF6" s="2" t="s">
        <v>139</v>
      </c>
      <c r="GG6" s="2" t="s">
        <v>139</v>
      </c>
      <c r="GH6" s="2" t="s">
        <v>139</v>
      </c>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t="s">
        <v>139</v>
      </c>
      <c r="HO6" s="2" t="s">
        <v>139</v>
      </c>
      <c r="HP6" s="2" t="s">
        <v>139</v>
      </c>
      <c r="HQ6" s="2" t="s">
        <v>139</v>
      </c>
      <c r="HR6" s="2" t="s">
        <v>139</v>
      </c>
      <c r="HS6" s="2" t="s">
        <v>139</v>
      </c>
      <c r="HT6" s="2" t="s">
        <v>139</v>
      </c>
      <c r="HU6" s="2" t="s">
        <v>139</v>
      </c>
      <c r="HV6" s="2" t="s">
        <v>139</v>
      </c>
      <c r="HW6" s="2" t="s">
        <v>139</v>
      </c>
      <c r="HX6" s="2" t="s">
        <v>139</v>
      </c>
      <c r="HY6" s="2" t="s">
        <v>139</v>
      </c>
      <c r="HZ6" s="2" t="s">
        <v>139</v>
      </c>
      <c r="IA6" s="2" t="s">
        <v>139</v>
      </c>
      <c r="IB6" s="2" t="s">
        <v>139</v>
      </c>
      <c r="IC6" s="2" t="s">
        <v>139</v>
      </c>
      <c r="ID6" s="2" t="s">
        <v>139</v>
      </c>
      <c r="IE6" s="2" t="s">
        <v>139</v>
      </c>
      <c r="IF6" s="2" t="s">
        <v>139</v>
      </c>
      <c r="IG6" s="2" t="s">
        <v>139</v>
      </c>
      <c r="IH6" s="2" t="s">
        <v>139</v>
      </c>
      <c r="II6" s="2" t="s">
        <v>139</v>
      </c>
      <c r="IJ6" s="2" t="s">
        <v>139</v>
      </c>
      <c r="IK6" s="2" t="s">
        <v>139</v>
      </c>
      <c r="IL6" s="2" t="s">
        <v>139</v>
      </c>
      <c r="IM6" s="2" t="s">
        <v>139</v>
      </c>
      <c r="IN6" s="2" t="s">
        <v>139</v>
      </c>
      <c r="IO6" s="2" t="s">
        <v>139</v>
      </c>
      <c r="IP6" s="2" t="s">
        <v>139</v>
      </c>
      <c r="IQ6" s="2" t="s">
        <v>139</v>
      </c>
      <c r="IR6" s="2" t="s">
        <v>139</v>
      </c>
      <c r="IS6" s="2" t="s">
        <v>139</v>
      </c>
      <c r="IT6" s="2" t="s">
        <v>139</v>
      </c>
      <c r="IU6" s="2" t="s">
        <v>139</v>
      </c>
      <c r="IV6" s="2" t="s">
        <v>139</v>
      </c>
      <c r="IW6" s="2" t="s">
        <v>139</v>
      </c>
      <c r="IX6" s="2" t="s">
        <v>139</v>
      </c>
      <c r="IY6" s="2" t="s">
        <v>139</v>
      </c>
      <c r="IZ6" s="2" t="s">
        <v>139</v>
      </c>
      <c r="JA6" s="2" t="s">
        <v>139</v>
      </c>
      <c r="JB6" s="2" t="s">
        <v>139</v>
      </c>
      <c r="JC6" s="2" t="s">
        <v>139</v>
      </c>
      <c r="JD6" s="2" t="s">
        <v>139</v>
      </c>
      <c r="JE6" s="2" t="s">
        <v>139</v>
      </c>
      <c r="JF6" s="2" t="s">
        <v>139</v>
      </c>
      <c r="JG6" s="2" t="s">
        <v>139</v>
      </c>
      <c r="JH6" s="2" t="s">
        <v>139</v>
      </c>
      <c r="JI6" s="2" t="s">
        <v>139</v>
      </c>
      <c r="JJ6" s="2" t="s">
        <v>139</v>
      </c>
      <c r="JK6" s="2" t="s">
        <v>139</v>
      </c>
      <c r="JL6" s="2" t="s">
        <v>139</v>
      </c>
      <c r="JM6" s="2" t="s">
        <v>139</v>
      </c>
      <c r="JN6" s="2" t="s">
        <v>139</v>
      </c>
      <c r="JO6" s="2" t="s">
        <v>139</v>
      </c>
      <c r="JP6" s="2" t="s">
        <v>139</v>
      </c>
      <c r="JQ6" s="2" t="s">
        <v>139</v>
      </c>
      <c r="JR6" s="2" t="s">
        <v>139</v>
      </c>
      <c r="JS6" s="2" t="s">
        <v>139</v>
      </c>
      <c r="JT6" s="2" t="s">
        <v>139</v>
      </c>
      <c r="JU6" s="2" t="s">
        <v>139</v>
      </c>
      <c r="JV6" s="2" t="s">
        <v>139</v>
      </c>
      <c r="JW6" s="2" t="s">
        <v>139</v>
      </c>
      <c r="JX6" s="2" t="s">
        <v>139</v>
      </c>
      <c r="JY6" s="2" t="s">
        <v>139</v>
      </c>
      <c r="JZ6" s="2" t="s">
        <v>139</v>
      </c>
      <c r="KA6" s="2" t="s">
        <v>139</v>
      </c>
      <c r="KB6" s="2" t="s">
        <v>139</v>
      </c>
      <c r="KC6" s="2" t="s">
        <v>139</v>
      </c>
      <c r="KD6" s="2" t="s">
        <v>139</v>
      </c>
      <c r="KE6" s="2" t="s">
        <v>139</v>
      </c>
      <c r="KF6" s="2" t="s">
        <v>139</v>
      </c>
      <c r="KG6" s="2" t="s">
        <v>139</v>
      </c>
      <c r="KH6" s="2" t="s">
        <v>139</v>
      </c>
      <c r="KI6" s="2" t="s">
        <v>139</v>
      </c>
      <c r="KJ6" s="2" t="s">
        <v>139</v>
      </c>
      <c r="KK6" s="2" t="s">
        <v>139</v>
      </c>
      <c r="KL6" s="2" t="s">
        <v>139</v>
      </c>
      <c r="KM6" s="2" t="s">
        <v>139</v>
      </c>
      <c r="KN6" s="2" t="s">
        <v>139</v>
      </c>
      <c r="KO6" s="2" t="s">
        <v>139</v>
      </c>
      <c r="KP6" s="2" t="s">
        <v>139</v>
      </c>
      <c r="KQ6" s="2" t="s">
        <v>139</v>
      </c>
      <c r="KR6" s="2" t="s">
        <v>139</v>
      </c>
      <c r="KS6" s="2" t="s">
        <v>139</v>
      </c>
      <c r="KT6" s="2" t="s">
        <v>139</v>
      </c>
      <c r="KU6" s="2" t="s">
        <v>139</v>
      </c>
      <c r="KV6" s="2" t="s">
        <v>139</v>
      </c>
      <c r="KW6" s="2" t="s">
        <v>139</v>
      </c>
      <c r="KX6" s="2" t="s">
        <v>139</v>
      </c>
      <c r="KY6" s="2" t="s">
        <v>139</v>
      </c>
      <c r="KZ6" s="2" t="s">
        <v>139</v>
      </c>
      <c r="LA6" s="2" t="s">
        <v>139</v>
      </c>
      <c r="LB6" s="2" t="s">
        <v>139</v>
      </c>
      <c r="LC6" s="2" t="s">
        <v>139</v>
      </c>
      <c r="LD6" s="2" t="s">
        <v>139</v>
      </c>
      <c r="LE6" s="2" t="s">
        <v>139</v>
      </c>
      <c r="LF6" s="2" t="s">
        <v>139</v>
      </c>
      <c r="LG6" s="2" t="s">
        <v>139</v>
      </c>
      <c r="LH6" s="2" t="s">
        <v>139</v>
      </c>
      <c r="LI6" s="2" t="s">
        <v>139</v>
      </c>
      <c r="LJ6" s="2" t="s">
        <v>139</v>
      </c>
      <c r="LK6" s="2" t="s">
        <v>139</v>
      </c>
      <c r="LL6" s="2" t="s">
        <v>139</v>
      </c>
      <c r="LM6" s="2"/>
      <c r="LN6" s="2"/>
      <c r="LO6" s="2" t="s">
        <v>140</v>
      </c>
      <c r="LP6" s="2" t="s">
        <v>140</v>
      </c>
      <c r="LQ6" s="2" t="s">
        <v>140</v>
      </c>
      <c r="LR6" s="2" t="s">
        <v>140</v>
      </c>
      <c r="LS6" s="2" t="s">
        <v>140</v>
      </c>
      <c r="LT6" s="2" t="s">
        <v>140</v>
      </c>
      <c r="LU6" s="2" t="s">
        <v>140</v>
      </c>
      <c r="LV6" s="2" t="s">
        <v>140</v>
      </c>
      <c r="LW6" s="2" t="s">
        <v>140</v>
      </c>
      <c r="LX6" s="2" t="s">
        <v>140</v>
      </c>
      <c r="LY6" s="2" t="s">
        <v>140</v>
      </c>
      <c r="LZ6" s="2" t="s">
        <v>140</v>
      </c>
      <c r="MA6" s="2" t="s">
        <v>140</v>
      </c>
      <c r="MB6" s="2" t="s">
        <v>140</v>
      </c>
      <c r="MC6" s="2" t="s">
        <v>140</v>
      </c>
      <c r="MD6" s="2" t="s">
        <v>140</v>
      </c>
      <c r="ME6" s="2" t="s">
        <v>140</v>
      </c>
      <c r="MF6" s="2" t="s">
        <v>140</v>
      </c>
      <c r="MG6" s="2" t="s">
        <v>140</v>
      </c>
      <c r="MH6" s="2" t="s">
        <v>140</v>
      </c>
      <c r="MI6" s="2" t="s">
        <v>140</v>
      </c>
      <c r="MJ6" s="2" t="s">
        <v>140</v>
      </c>
      <c r="MK6" s="2" t="s">
        <v>140</v>
      </c>
      <c r="ML6" s="2" t="s">
        <v>140</v>
      </c>
      <c r="MM6" s="2" t="s">
        <v>140</v>
      </c>
      <c r="MN6" s="2" t="s">
        <v>140</v>
      </c>
      <c r="MO6" s="2"/>
      <c r="MP6" s="2"/>
      <c r="MQ6" s="2"/>
      <c r="MR6" s="2"/>
      <c r="MS6" s="2"/>
      <c r="MT6" s="2"/>
      <c r="MU6" s="2"/>
      <c r="MV6" s="2"/>
      <c r="MW6" s="2"/>
      <c r="MX6" s="2"/>
      <c r="MY6" s="2"/>
      <c r="MZ6" s="2"/>
      <c r="NA6" s="2"/>
      <c r="NB6" s="2"/>
      <c r="NC6" s="1" t="s">
        <v>141</v>
      </c>
    </row>
    <row r="7" spans="1:367" x14ac:dyDescent="0.3">
      <c r="A7" s="3" t="s">
        <v>22</v>
      </c>
      <c r="B7" s="12"/>
      <c r="C7" s="12"/>
      <c r="D7" s="12"/>
      <c r="E7" s="12" t="s">
        <v>140</v>
      </c>
      <c r="F7" s="12" t="s">
        <v>140</v>
      </c>
      <c r="G7" s="12" t="s">
        <v>140</v>
      </c>
      <c r="H7" s="12" t="s">
        <v>140</v>
      </c>
      <c r="I7" s="12" t="s">
        <v>140</v>
      </c>
      <c r="J7" s="12" t="s">
        <v>140</v>
      </c>
      <c r="K7" s="12" t="s">
        <v>140</v>
      </c>
      <c r="L7" s="12" t="s">
        <v>140</v>
      </c>
      <c r="M7" s="12" t="s">
        <v>140</v>
      </c>
      <c r="N7" s="12" t="s">
        <v>140</v>
      </c>
      <c r="O7" s="12" t="s">
        <v>140</v>
      </c>
      <c r="P7" s="12" t="s">
        <v>140</v>
      </c>
      <c r="Q7" s="12" t="s">
        <v>140</v>
      </c>
      <c r="R7" s="12" t="s">
        <v>140</v>
      </c>
      <c r="S7" s="12" t="s">
        <v>140</v>
      </c>
      <c r="T7" s="12" t="s">
        <v>140</v>
      </c>
      <c r="U7" s="12" t="s">
        <v>140</v>
      </c>
      <c r="V7" s="12" t="s">
        <v>140</v>
      </c>
      <c r="W7" s="12" t="s">
        <v>140</v>
      </c>
      <c r="X7" s="12" t="s">
        <v>140</v>
      </c>
      <c r="Y7" s="12" t="s">
        <v>140</v>
      </c>
      <c r="Z7" s="12" t="s">
        <v>140</v>
      </c>
      <c r="AA7" s="12" t="s">
        <v>140</v>
      </c>
      <c r="AB7" s="12" t="s">
        <v>140</v>
      </c>
      <c r="AC7" s="12" t="s">
        <v>140</v>
      </c>
      <c r="AD7" s="12" t="s">
        <v>140</v>
      </c>
      <c r="AE7" s="12" t="s">
        <v>140</v>
      </c>
      <c r="AF7" s="12" t="s">
        <v>140</v>
      </c>
      <c r="AG7" s="12" t="s">
        <v>140</v>
      </c>
      <c r="AH7" s="12" t="s">
        <v>140</v>
      </c>
      <c r="AI7" s="12" t="s">
        <v>140</v>
      </c>
      <c r="AJ7" s="12" t="s">
        <v>140</v>
      </c>
      <c r="AK7" s="12" t="s">
        <v>140</v>
      </c>
      <c r="AL7" s="12" t="s">
        <v>140</v>
      </c>
      <c r="AM7" s="12" t="s">
        <v>140</v>
      </c>
      <c r="AN7" s="12" t="s">
        <v>140</v>
      </c>
      <c r="AO7" s="12" t="s">
        <v>140</v>
      </c>
      <c r="AP7" s="12" t="s">
        <v>140</v>
      </c>
      <c r="AQ7" s="12" t="s">
        <v>140</v>
      </c>
      <c r="AR7" s="12" t="s">
        <v>140</v>
      </c>
      <c r="AS7" s="12" t="s">
        <v>140</v>
      </c>
      <c r="AT7" s="12" t="s">
        <v>140</v>
      </c>
      <c r="AU7" s="12" t="s">
        <v>140</v>
      </c>
      <c r="AV7" s="12" t="s">
        <v>140</v>
      </c>
      <c r="AW7" s="12" t="s">
        <v>140</v>
      </c>
      <c r="AX7" s="12" t="s">
        <v>140</v>
      </c>
      <c r="AY7" s="12" t="s">
        <v>140</v>
      </c>
      <c r="AZ7" s="12" t="s">
        <v>140</v>
      </c>
      <c r="BA7" s="12" t="s">
        <v>140</v>
      </c>
      <c r="BB7" s="12" t="s">
        <v>140</v>
      </c>
      <c r="BC7" s="12" t="s">
        <v>140</v>
      </c>
      <c r="BD7" s="12" t="s">
        <v>140</v>
      </c>
      <c r="BE7" s="12" t="s">
        <v>140</v>
      </c>
      <c r="BF7" s="12" t="s">
        <v>140</v>
      </c>
      <c r="BG7" s="12" t="s">
        <v>140</v>
      </c>
      <c r="BH7" s="12" t="s">
        <v>140</v>
      </c>
      <c r="BI7" s="12" t="s">
        <v>140</v>
      </c>
      <c r="BJ7" s="12" t="s">
        <v>140</v>
      </c>
      <c r="BK7" s="12" t="s">
        <v>140</v>
      </c>
      <c r="BL7" s="12" t="s">
        <v>140</v>
      </c>
      <c r="BM7" s="12" t="s">
        <v>140</v>
      </c>
      <c r="BN7" s="12" t="s">
        <v>140</v>
      </c>
      <c r="BO7" s="12" t="s">
        <v>140</v>
      </c>
      <c r="BP7" s="12" t="s">
        <v>140</v>
      </c>
      <c r="BQ7" s="12" t="s">
        <v>140</v>
      </c>
      <c r="BR7" s="12" t="s">
        <v>140</v>
      </c>
      <c r="BS7" s="12" t="s">
        <v>140</v>
      </c>
      <c r="BT7" s="12" t="s">
        <v>140</v>
      </c>
      <c r="BU7" s="12" t="s">
        <v>140</v>
      </c>
      <c r="BV7" s="12" t="s">
        <v>140</v>
      </c>
      <c r="BW7" s="12" t="s">
        <v>140</v>
      </c>
      <c r="BX7" s="12" t="s">
        <v>140</v>
      </c>
      <c r="BY7" s="12" t="s">
        <v>140</v>
      </c>
      <c r="BZ7" s="12" t="s">
        <v>140</v>
      </c>
      <c r="CA7" s="12" t="s">
        <v>140</v>
      </c>
      <c r="CB7" s="12" t="s">
        <v>140</v>
      </c>
      <c r="CC7" s="12" t="s">
        <v>140</v>
      </c>
      <c r="CD7" s="12" t="s">
        <v>140</v>
      </c>
      <c r="CE7" s="12" t="s">
        <v>140</v>
      </c>
      <c r="CF7" s="12" t="s">
        <v>140</v>
      </c>
      <c r="CG7" s="12" t="s">
        <v>140</v>
      </c>
      <c r="CH7" s="12" t="s">
        <v>140</v>
      </c>
      <c r="CI7" s="12" t="s">
        <v>140</v>
      </c>
      <c r="CJ7" s="12" t="s">
        <v>140</v>
      </c>
      <c r="CK7" s="12" t="s">
        <v>140</v>
      </c>
      <c r="CL7" s="12" t="s">
        <v>140</v>
      </c>
      <c r="CM7" s="12" t="s">
        <v>140</v>
      </c>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t="s">
        <v>139</v>
      </c>
      <c r="EP7" s="2" t="s">
        <v>139</v>
      </c>
      <c r="EQ7" s="2" t="s">
        <v>139</v>
      </c>
      <c r="ER7" s="2" t="s">
        <v>139</v>
      </c>
      <c r="ES7" s="2" t="s">
        <v>139</v>
      </c>
      <c r="ET7" s="2" t="s">
        <v>139</v>
      </c>
      <c r="EU7" s="2" t="s">
        <v>139</v>
      </c>
      <c r="EV7" s="2" t="s">
        <v>139</v>
      </c>
      <c r="EW7" s="2" t="s">
        <v>139</v>
      </c>
      <c r="EX7" s="2" t="s">
        <v>139</v>
      </c>
      <c r="EY7" s="2" t="s">
        <v>139</v>
      </c>
      <c r="EZ7" s="2" t="s">
        <v>139</v>
      </c>
      <c r="FA7" s="2" t="s">
        <v>139</v>
      </c>
      <c r="FB7" s="2" t="s">
        <v>139</v>
      </c>
      <c r="FC7" s="2" t="s">
        <v>139</v>
      </c>
      <c r="FD7" s="2" t="s">
        <v>139</v>
      </c>
      <c r="FE7" s="2" t="s">
        <v>139</v>
      </c>
      <c r="FF7" s="2" t="s">
        <v>139</v>
      </c>
      <c r="FG7" s="2" t="s">
        <v>139</v>
      </c>
      <c r="FH7" s="2" t="s">
        <v>139</v>
      </c>
      <c r="FI7" s="2" t="s">
        <v>139</v>
      </c>
      <c r="FJ7" s="2" t="s">
        <v>139</v>
      </c>
      <c r="FK7" s="2" t="s">
        <v>139</v>
      </c>
      <c r="FL7" s="2" t="s">
        <v>139</v>
      </c>
      <c r="FM7" s="2" t="s">
        <v>139</v>
      </c>
      <c r="FN7" s="2" t="s">
        <v>139</v>
      </c>
      <c r="FO7" s="2" t="s">
        <v>139</v>
      </c>
      <c r="FP7" s="2" t="s">
        <v>139</v>
      </c>
      <c r="FQ7" s="2" t="s">
        <v>139</v>
      </c>
      <c r="FR7" s="2" t="s">
        <v>139</v>
      </c>
      <c r="FS7" s="2" t="s">
        <v>139</v>
      </c>
      <c r="FT7" s="2" t="s">
        <v>139</v>
      </c>
      <c r="FU7" s="2" t="s">
        <v>139</v>
      </c>
      <c r="FV7" s="2" t="s">
        <v>139</v>
      </c>
      <c r="FW7" s="2" t="s">
        <v>139</v>
      </c>
      <c r="FX7" s="2" t="s">
        <v>139</v>
      </c>
      <c r="FY7" s="2" t="s">
        <v>139</v>
      </c>
      <c r="FZ7" s="2" t="s">
        <v>139</v>
      </c>
      <c r="GA7" s="2" t="s">
        <v>139</v>
      </c>
      <c r="GB7" s="2" t="s">
        <v>139</v>
      </c>
      <c r="GC7" s="2" t="s">
        <v>139</v>
      </c>
      <c r="GD7" s="2" t="s">
        <v>139</v>
      </c>
      <c r="GE7" s="2" t="s">
        <v>139</v>
      </c>
      <c r="GF7" s="2" t="s">
        <v>139</v>
      </c>
      <c r="GG7" s="2" t="s">
        <v>139</v>
      </c>
      <c r="GH7" s="2" t="s">
        <v>139</v>
      </c>
      <c r="GI7" s="2" t="s">
        <v>139</v>
      </c>
      <c r="GJ7" s="2" t="s">
        <v>139</v>
      </c>
      <c r="GK7" s="2" t="s">
        <v>139</v>
      </c>
      <c r="GL7" s="2" t="s">
        <v>139</v>
      </c>
      <c r="GM7" s="2" t="s">
        <v>139</v>
      </c>
      <c r="GN7" s="2" t="s">
        <v>139</v>
      </c>
      <c r="GO7" s="2" t="s">
        <v>139</v>
      </c>
      <c r="GP7" s="2" t="s">
        <v>139</v>
      </c>
      <c r="GQ7" s="2" t="s">
        <v>139</v>
      </c>
      <c r="GR7" s="2" t="s">
        <v>139</v>
      </c>
      <c r="GS7" s="2" t="s">
        <v>139</v>
      </c>
      <c r="GT7" s="2" t="s">
        <v>139</v>
      </c>
      <c r="GU7" s="2" t="s">
        <v>139</v>
      </c>
      <c r="GV7" s="2" t="s">
        <v>139</v>
      </c>
      <c r="GW7" s="2" t="s">
        <v>139</v>
      </c>
      <c r="GX7" s="2" t="s">
        <v>139</v>
      </c>
      <c r="GY7" s="2" t="s">
        <v>139</v>
      </c>
      <c r="GZ7" s="2" t="s">
        <v>139</v>
      </c>
      <c r="HA7" s="2" t="s">
        <v>139</v>
      </c>
      <c r="HB7" s="2" t="s">
        <v>139</v>
      </c>
      <c r="HC7" s="2" t="s">
        <v>139</v>
      </c>
      <c r="HD7" s="2" t="s">
        <v>139</v>
      </c>
      <c r="HE7" s="2" t="s">
        <v>139</v>
      </c>
      <c r="HF7" s="2" t="s">
        <v>139</v>
      </c>
      <c r="HG7" s="2" t="s">
        <v>139</v>
      </c>
      <c r="HH7" s="2" t="s">
        <v>139</v>
      </c>
      <c r="HI7" s="2" t="s">
        <v>139</v>
      </c>
      <c r="HJ7" s="2" t="s">
        <v>139</v>
      </c>
      <c r="HK7" s="2" t="s">
        <v>139</v>
      </c>
      <c r="HL7" s="2" t="s">
        <v>139</v>
      </c>
      <c r="HM7" s="2" t="s">
        <v>139</v>
      </c>
      <c r="HN7" s="2" t="s">
        <v>139</v>
      </c>
      <c r="HO7" s="2" t="s">
        <v>139</v>
      </c>
      <c r="HP7" s="2" t="s">
        <v>139</v>
      </c>
      <c r="HQ7" s="2" t="s">
        <v>139</v>
      </c>
      <c r="HR7" s="2" t="s">
        <v>139</v>
      </c>
      <c r="HS7" s="2" t="s">
        <v>139</v>
      </c>
      <c r="HT7" s="2" t="s">
        <v>139</v>
      </c>
      <c r="HU7" s="2" t="s">
        <v>139</v>
      </c>
      <c r="HV7" s="2" t="s">
        <v>139</v>
      </c>
      <c r="HW7" s="2" t="s">
        <v>139</v>
      </c>
      <c r="HX7" s="2" t="s">
        <v>139</v>
      </c>
      <c r="HY7" s="2" t="s">
        <v>139</v>
      </c>
      <c r="HZ7" s="2" t="s">
        <v>139</v>
      </c>
      <c r="IA7" s="2" t="s">
        <v>139</v>
      </c>
      <c r="IB7" s="2" t="s">
        <v>139</v>
      </c>
      <c r="IC7" s="2" t="s">
        <v>139</v>
      </c>
      <c r="ID7" s="2" t="s">
        <v>139</v>
      </c>
      <c r="IE7" s="2" t="s">
        <v>139</v>
      </c>
      <c r="IF7" s="2" t="s">
        <v>139</v>
      </c>
      <c r="IG7" s="2" t="s">
        <v>139</v>
      </c>
      <c r="IH7" s="2" t="s">
        <v>139</v>
      </c>
      <c r="II7" s="2" t="s">
        <v>139</v>
      </c>
      <c r="IJ7" s="2" t="s">
        <v>139</v>
      </c>
      <c r="IK7" s="2" t="s">
        <v>139</v>
      </c>
      <c r="IL7" s="2" t="s">
        <v>139</v>
      </c>
      <c r="IM7" s="2" t="s">
        <v>139</v>
      </c>
      <c r="IN7" s="2" t="s">
        <v>139</v>
      </c>
      <c r="IO7" s="2" t="s">
        <v>139</v>
      </c>
      <c r="IP7" s="2" t="s">
        <v>139</v>
      </c>
      <c r="IQ7" s="2" t="s">
        <v>139</v>
      </c>
      <c r="IR7" s="2" t="s">
        <v>139</v>
      </c>
      <c r="IS7" s="2" t="s">
        <v>139</v>
      </c>
      <c r="IT7" s="2" t="s">
        <v>139</v>
      </c>
      <c r="IU7" s="2" t="s">
        <v>139</v>
      </c>
      <c r="IV7" s="2" t="s">
        <v>139</v>
      </c>
      <c r="IW7" s="2" t="s">
        <v>139</v>
      </c>
      <c r="IX7" s="2" t="s">
        <v>139</v>
      </c>
      <c r="IY7" s="2" t="s">
        <v>139</v>
      </c>
      <c r="IZ7" s="2" t="s">
        <v>139</v>
      </c>
      <c r="JA7" s="2" t="s">
        <v>139</v>
      </c>
      <c r="JB7" s="2" t="s">
        <v>139</v>
      </c>
      <c r="JC7" s="2" t="s">
        <v>139</v>
      </c>
      <c r="JD7" s="2" t="s">
        <v>139</v>
      </c>
      <c r="JE7" s="2" t="s">
        <v>139</v>
      </c>
      <c r="JF7" s="2" t="s">
        <v>139</v>
      </c>
      <c r="JG7" s="2" t="s">
        <v>139</v>
      </c>
      <c r="JH7" s="2" t="s">
        <v>139</v>
      </c>
      <c r="JI7" s="2" t="s">
        <v>139</v>
      </c>
      <c r="JJ7" s="2" t="s">
        <v>139</v>
      </c>
      <c r="JK7" s="2" t="s">
        <v>139</v>
      </c>
      <c r="JL7" s="2" t="s">
        <v>139</v>
      </c>
      <c r="JM7" s="2" t="s">
        <v>139</v>
      </c>
      <c r="JN7" s="2" t="s">
        <v>139</v>
      </c>
      <c r="JO7" s="2" t="s">
        <v>139</v>
      </c>
      <c r="JP7" s="2" t="s">
        <v>139</v>
      </c>
      <c r="JQ7" s="2" t="s">
        <v>139</v>
      </c>
      <c r="JR7" s="2" t="s">
        <v>139</v>
      </c>
      <c r="JS7" s="2" t="s">
        <v>139</v>
      </c>
      <c r="JT7" s="2" t="s">
        <v>139</v>
      </c>
      <c r="JU7" s="2" t="s">
        <v>139</v>
      </c>
      <c r="JV7" s="2" t="s">
        <v>139</v>
      </c>
      <c r="JW7" s="2" t="s">
        <v>139</v>
      </c>
      <c r="JX7" s="2" t="s">
        <v>139</v>
      </c>
      <c r="JY7" s="2" t="s">
        <v>139</v>
      </c>
      <c r="JZ7" s="2" t="s">
        <v>139</v>
      </c>
      <c r="KA7" s="2" t="s">
        <v>139</v>
      </c>
      <c r="KB7" s="2" t="s">
        <v>139</v>
      </c>
      <c r="KC7" s="2" t="s">
        <v>139</v>
      </c>
      <c r="KD7" s="2" t="s">
        <v>139</v>
      </c>
      <c r="KE7" s="2" t="s">
        <v>139</v>
      </c>
      <c r="KF7" s="2" t="s">
        <v>139</v>
      </c>
      <c r="KG7" s="2" t="s">
        <v>139</v>
      </c>
      <c r="KH7" s="2" t="s">
        <v>139</v>
      </c>
      <c r="KI7" s="2" t="s">
        <v>139</v>
      </c>
      <c r="KJ7" s="2" t="s">
        <v>139</v>
      </c>
      <c r="KK7" s="2" t="s">
        <v>139</v>
      </c>
      <c r="KL7" s="2" t="s">
        <v>139</v>
      </c>
      <c r="KM7" s="2" t="s">
        <v>139</v>
      </c>
      <c r="KN7" s="2" t="s">
        <v>139</v>
      </c>
      <c r="KO7" s="2" t="s">
        <v>139</v>
      </c>
      <c r="KP7" s="2" t="s">
        <v>139</v>
      </c>
      <c r="KQ7" s="2" t="s">
        <v>139</v>
      </c>
      <c r="KR7" s="2" t="s">
        <v>139</v>
      </c>
      <c r="KS7" s="2" t="s">
        <v>139</v>
      </c>
      <c r="KT7" s="2" t="s">
        <v>139</v>
      </c>
      <c r="KU7" s="2" t="s">
        <v>139</v>
      </c>
      <c r="KV7" s="2" t="s">
        <v>139</v>
      </c>
      <c r="KW7" s="2" t="s">
        <v>139</v>
      </c>
      <c r="KX7" s="2" t="s">
        <v>139</v>
      </c>
      <c r="KY7" s="2" t="s">
        <v>139</v>
      </c>
      <c r="KZ7" s="2" t="s">
        <v>139</v>
      </c>
      <c r="LA7" s="2" t="s">
        <v>139</v>
      </c>
      <c r="LB7" s="2" t="s">
        <v>139</v>
      </c>
      <c r="LC7" s="2" t="s">
        <v>139</v>
      </c>
      <c r="LD7" s="2" t="s">
        <v>139</v>
      </c>
      <c r="LE7" s="2" t="s">
        <v>139</v>
      </c>
      <c r="LF7" s="2" t="s">
        <v>139</v>
      </c>
      <c r="LG7" s="2" t="s">
        <v>139</v>
      </c>
      <c r="LH7" s="2" t="s">
        <v>139</v>
      </c>
      <c r="LI7" s="2" t="s">
        <v>139</v>
      </c>
      <c r="LJ7" s="2" t="s">
        <v>139</v>
      </c>
      <c r="LK7" s="2" t="s">
        <v>139</v>
      </c>
      <c r="LL7" s="2" t="s">
        <v>139</v>
      </c>
      <c r="LM7" s="2" t="s">
        <v>139</v>
      </c>
      <c r="LN7" s="2" t="s">
        <v>139</v>
      </c>
      <c r="LO7" s="2" t="s">
        <v>139</v>
      </c>
      <c r="LP7" s="2" t="s">
        <v>139</v>
      </c>
      <c r="LQ7" s="2" t="s">
        <v>139</v>
      </c>
      <c r="LR7" s="2" t="s">
        <v>139</v>
      </c>
      <c r="LS7" s="2" t="s">
        <v>139</v>
      </c>
      <c r="LT7" s="2" t="s">
        <v>139</v>
      </c>
      <c r="LU7" s="2" t="s">
        <v>139</v>
      </c>
      <c r="LV7" s="2" t="s">
        <v>139</v>
      </c>
      <c r="LW7" s="2" t="s">
        <v>139</v>
      </c>
      <c r="LX7" s="2" t="s">
        <v>139</v>
      </c>
      <c r="LY7" s="2" t="s">
        <v>139</v>
      </c>
      <c r="LZ7" s="2" t="s">
        <v>139</v>
      </c>
      <c r="MA7" s="2" t="s">
        <v>139</v>
      </c>
      <c r="MB7" s="2" t="s">
        <v>139</v>
      </c>
      <c r="MC7" s="2" t="s">
        <v>139</v>
      </c>
      <c r="MD7" s="2" t="s">
        <v>139</v>
      </c>
      <c r="ME7" s="2" t="s">
        <v>139</v>
      </c>
      <c r="MF7" s="2" t="s">
        <v>139</v>
      </c>
      <c r="MG7" s="2" t="s">
        <v>139</v>
      </c>
      <c r="MH7" s="2" t="s">
        <v>139</v>
      </c>
      <c r="MI7" s="2" t="s">
        <v>139</v>
      </c>
      <c r="MJ7" s="2" t="s">
        <v>139</v>
      </c>
      <c r="MK7" s="2" t="s">
        <v>139</v>
      </c>
      <c r="ML7" s="2" t="s">
        <v>139</v>
      </c>
      <c r="MM7" s="2" t="s">
        <v>139</v>
      </c>
      <c r="MN7" s="2" t="s">
        <v>139</v>
      </c>
      <c r="MO7" s="2"/>
      <c r="MP7" s="2"/>
      <c r="MQ7" s="2"/>
      <c r="MR7" s="2"/>
      <c r="MS7" s="2"/>
      <c r="MT7" s="2"/>
      <c r="MU7" s="2"/>
      <c r="MV7" s="2"/>
      <c r="MW7" s="2"/>
      <c r="MX7" s="2"/>
      <c r="MY7" s="2"/>
      <c r="MZ7" s="2"/>
      <c r="NA7" s="2"/>
      <c r="NB7" s="2"/>
      <c r="NC7" s="1" t="s">
        <v>141</v>
      </c>
    </row>
    <row r="8" spans="1:367" x14ac:dyDescent="0.3">
      <c r="A8" s="3" t="s">
        <v>25</v>
      </c>
      <c r="B8" s="12"/>
      <c r="C8" s="12"/>
      <c r="D8" s="12"/>
      <c r="E8" s="12"/>
      <c r="F8" s="12"/>
      <c r="G8" s="12"/>
      <c r="H8" s="12"/>
      <c r="I8" s="12"/>
      <c r="J8" s="12"/>
      <c r="K8" s="12"/>
      <c r="L8" s="12"/>
      <c r="M8" s="12"/>
      <c r="N8" s="12"/>
      <c r="O8" s="12"/>
      <c r="P8" s="12"/>
      <c r="Q8" s="2"/>
      <c r="R8" s="2"/>
      <c r="S8" s="2" t="s">
        <v>123</v>
      </c>
      <c r="T8" s="2" t="s">
        <v>123</v>
      </c>
      <c r="U8" s="2" t="s">
        <v>123</v>
      </c>
      <c r="V8" s="2" t="s">
        <v>123</v>
      </c>
      <c r="W8" s="2" t="s">
        <v>123</v>
      </c>
      <c r="X8" s="2" t="s">
        <v>123</v>
      </c>
      <c r="Y8" s="2" t="s">
        <v>123</v>
      </c>
      <c r="Z8" s="2" t="s">
        <v>123</v>
      </c>
      <c r="AA8" s="2" t="s">
        <v>123</v>
      </c>
      <c r="AB8" s="2" t="s">
        <v>123</v>
      </c>
      <c r="AC8" s="2" t="s">
        <v>123</v>
      </c>
      <c r="AD8" s="2" t="s">
        <v>123</v>
      </c>
      <c r="AE8" s="2" t="s">
        <v>123</v>
      </c>
      <c r="AF8" s="2" t="s">
        <v>123</v>
      </c>
      <c r="AG8" s="2" t="s">
        <v>123</v>
      </c>
      <c r="AH8" s="2" t="s">
        <v>123</v>
      </c>
      <c r="AI8" s="2" t="s">
        <v>123</v>
      </c>
      <c r="AJ8" s="2" t="s">
        <v>123</v>
      </c>
      <c r="AK8" s="2" t="s">
        <v>123</v>
      </c>
      <c r="AL8" s="2" t="s">
        <v>123</v>
      </c>
      <c r="AM8" s="2" t="s">
        <v>123</v>
      </c>
      <c r="AN8" s="2" t="s">
        <v>123</v>
      </c>
      <c r="AO8" s="2" t="s">
        <v>123</v>
      </c>
      <c r="AP8" s="2" t="s">
        <v>123</v>
      </c>
      <c r="AQ8" s="2" t="s">
        <v>123</v>
      </c>
      <c r="AR8" s="2" t="s">
        <v>123</v>
      </c>
      <c r="AS8" s="2" t="s">
        <v>123</v>
      </c>
      <c r="AT8" s="2" t="s">
        <v>123</v>
      </c>
      <c r="AU8" s="2" t="s">
        <v>123</v>
      </c>
      <c r="AV8" s="2" t="s">
        <v>123</v>
      </c>
      <c r="AW8" s="2" t="s">
        <v>123</v>
      </c>
      <c r="AX8" s="2" t="s">
        <v>123</v>
      </c>
      <c r="AY8" s="2" t="s">
        <v>123</v>
      </c>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t="s">
        <v>139</v>
      </c>
      <c r="CE8" s="2" t="s">
        <v>139</v>
      </c>
      <c r="CF8" s="2" t="s">
        <v>139</v>
      </c>
      <c r="CG8" s="2" t="s">
        <v>139</v>
      </c>
      <c r="CH8" s="2" t="s">
        <v>139</v>
      </c>
      <c r="CI8" s="2" t="s">
        <v>139</v>
      </c>
      <c r="CJ8" s="2" t="s">
        <v>139</v>
      </c>
      <c r="CK8" s="2" t="s">
        <v>139</v>
      </c>
      <c r="CL8" s="2" t="s">
        <v>139</v>
      </c>
      <c r="CM8" s="2" t="s">
        <v>139</v>
      </c>
      <c r="CN8" s="2" t="s">
        <v>139</v>
      </c>
      <c r="CO8" s="2" t="s">
        <v>139</v>
      </c>
      <c r="CP8" s="2" t="s">
        <v>139</v>
      </c>
      <c r="CQ8" s="2" t="s">
        <v>139</v>
      </c>
      <c r="CR8" s="2" t="s">
        <v>139</v>
      </c>
      <c r="CS8" s="2" t="s">
        <v>139</v>
      </c>
      <c r="CT8" s="2" t="s">
        <v>139</v>
      </c>
      <c r="CU8" s="2" t="s">
        <v>139</v>
      </c>
      <c r="CV8" s="2" t="s">
        <v>139</v>
      </c>
      <c r="CW8" s="2" t="s">
        <v>139</v>
      </c>
      <c r="CX8" s="2" t="s">
        <v>139</v>
      </c>
      <c r="CY8" s="2" t="s">
        <v>139</v>
      </c>
      <c r="CZ8" s="2" t="s">
        <v>139</v>
      </c>
      <c r="DA8" s="2" t="s">
        <v>139</v>
      </c>
      <c r="DB8" s="2" t="s">
        <v>139</v>
      </c>
      <c r="DC8" s="2" t="s">
        <v>139</v>
      </c>
      <c r="DD8" s="2" t="s">
        <v>139</v>
      </c>
      <c r="DE8" s="2" t="s">
        <v>139</v>
      </c>
      <c r="DF8" s="2" t="s">
        <v>139</v>
      </c>
      <c r="DG8" s="2" t="s">
        <v>139</v>
      </c>
      <c r="DH8" s="2" t="s">
        <v>139</v>
      </c>
      <c r="DI8" s="2" t="s">
        <v>139</v>
      </c>
      <c r="DJ8" s="2" t="s">
        <v>139</v>
      </c>
      <c r="DK8" s="2" t="s">
        <v>139</v>
      </c>
      <c r="DL8" s="2" t="s">
        <v>139</v>
      </c>
      <c r="DM8" s="2" t="s">
        <v>139</v>
      </c>
      <c r="DN8" s="2" t="s">
        <v>139</v>
      </c>
      <c r="DO8" s="2" t="s">
        <v>139</v>
      </c>
      <c r="DP8" s="2" t="s">
        <v>139</v>
      </c>
      <c r="DQ8" s="2" t="s">
        <v>139</v>
      </c>
      <c r="DR8" s="2" t="s">
        <v>139</v>
      </c>
      <c r="DS8" s="2" t="s">
        <v>139</v>
      </c>
      <c r="DT8" s="2" t="s">
        <v>139</v>
      </c>
      <c r="DU8" s="2" t="s">
        <v>139</v>
      </c>
      <c r="DV8" s="2" t="s">
        <v>139</v>
      </c>
      <c r="DW8" s="2" t="s">
        <v>139</v>
      </c>
      <c r="DX8" s="2" t="s">
        <v>139</v>
      </c>
      <c r="DY8" s="2" t="s">
        <v>139</v>
      </c>
      <c r="DZ8" s="2" t="s">
        <v>139</v>
      </c>
      <c r="EA8" s="2" t="s">
        <v>139</v>
      </c>
      <c r="EB8" s="2" t="s">
        <v>139</v>
      </c>
      <c r="EC8" s="2" t="s">
        <v>139</v>
      </c>
      <c r="ED8" s="2" t="s">
        <v>139</v>
      </c>
      <c r="EE8" s="2" t="s">
        <v>139</v>
      </c>
      <c r="EF8" s="2" t="s">
        <v>139</v>
      </c>
      <c r="EG8" s="2" t="s">
        <v>139</v>
      </c>
      <c r="EH8" s="2" t="s">
        <v>139</v>
      </c>
      <c r="EI8" s="2" t="s">
        <v>139</v>
      </c>
      <c r="EJ8" s="2" t="s">
        <v>139</v>
      </c>
      <c r="EK8" s="2" t="s">
        <v>139</v>
      </c>
      <c r="EL8" s="2" t="s">
        <v>139</v>
      </c>
      <c r="EM8" s="2" t="s">
        <v>139</v>
      </c>
      <c r="EN8" s="2" t="s">
        <v>139</v>
      </c>
      <c r="EO8" s="2" t="s">
        <v>139</v>
      </c>
      <c r="EP8" s="2" t="s">
        <v>139</v>
      </c>
      <c r="EQ8" s="2" t="s">
        <v>139</v>
      </c>
      <c r="ER8" s="2" t="s">
        <v>139</v>
      </c>
      <c r="ES8" s="2" t="s">
        <v>139</v>
      </c>
      <c r="ET8" s="2" t="s">
        <v>139</v>
      </c>
      <c r="EU8" s="2" t="s">
        <v>139</v>
      </c>
      <c r="EV8" s="2" t="s">
        <v>139</v>
      </c>
      <c r="EW8" s="2" t="s">
        <v>139</v>
      </c>
      <c r="EX8" s="2" t="s">
        <v>139</v>
      </c>
      <c r="EY8" s="2" t="s">
        <v>139</v>
      </c>
      <c r="EZ8" s="2" t="s">
        <v>139</v>
      </c>
      <c r="FA8" s="2" t="s">
        <v>139</v>
      </c>
      <c r="FB8" s="2" t="s">
        <v>139</v>
      </c>
      <c r="FC8" s="2" t="s">
        <v>139</v>
      </c>
      <c r="FD8" s="2" t="s">
        <v>139</v>
      </c>
      <c r="FE8" s="2" t="s">
        <v>139</v>
      </c>
      <c r="FF8" s="2" t="s">
        <v>139</v>
      </c>
      <c r="FG8" s="2" t="s">
        <v>139</v>
      </c>
      <c r="FH8" s="2" t="s">
        <v>139</v>
      </c>
      <c r="FI8" s="2" t="s">
        <v>139</v>
      </c>
      <c r="FJ8" s="2" t="s">
        <v>139</v>
      </c>
      <c r="FK8" s="2" t="s">
        <v>139</v>
      </c>
      <c r="FL8" s="2" t="s">
        <v>139</v>
      </c>
      <c r="FM8" s="2" t="s">
        <v>139</v>
      </c>
      <c r="FN8" s="2" t="s">
        <v>139</v>
      </c>
      <c r="FO8" s="2" t="s">
        <v>139</v>
      </c>
      <c r="FP8" s="2" t="s">
        <v>139</v>
      </c>
      <c r="FQ8" s="2" t="s">
        <v>139</v>
      </c>
      <c r="FR8" s="2" t="s">
        <v>139</v>
      </c>
      <c r="FS8" s="2" t="s">
        <v>139</v>
      </c>
      <c r="FT8" s="2" t="s">
        <v>139</v>
      </c>
      <c r="FU8" s="2" t="s">
        <v>139</v>
      </c>
      <c r="FV8" s="2" t="s">
        <v>139</v>
      </c>
      <c r="FW8" s="2" t="s">
        <v>139</v>
      </c>
      <c r="FX8" s="2" t="s">
        <v>139</v>
      </c>
      <c r="FY8" s="2" t="s">
        <v>139</v>
      </c>
      <c r="FZ8" s="2" t="s">
        <v>139</v>
      </c>
      <c r="GA8" s="2" t="s">
        <v>139</v>
      </c>
      <c r="GB8" s="2" t="s">
        <v>139</v>
      </c>
      <c r="GC8" s="2" t="s">
        <v>139</v>
      </c>
      <c r="GD8" s="2" t="s">
        <v>139</v>
      </c>
      <c r="GE8" s="2" t="s">
        <v>139</v>
      </c>
      <c r="GF8" s="2" t="s">
        <v>139</v>
      </c>
      <c r="GG8" s="2" t="s">
        <v>139</v>
      </c>
      <c r="GH8" s="2" t="s">
        <v>139</v>
      </c>
      <c r="GI8" s="2" t="s">
        <v>139</v>
      </c>
      <c r="GJ8" s="2" t="s">
        <v>139</v>
      </c>
      <c r="GK8" s="2" t="s">
        <v>139</v>
      </c>
      <c r="GL8" s="2" t="s">
        <v>139</v>
      </c>
      <c r="GM8" s="2" t="s">
        <v>139</v>
      </c>
      <c r="GN8" s="2" t="s">
        <v>139</v>
      </c>
      <c r="GO8" s="2" t="s">
        <v>139</v>
      </c>
      <c r="GP8" s="2" t="s">
        <v>139</v>
      </c>
      <c r="GQ8" s="2" t="s">
        <v>139</v>
      </c>
      <c r="GR8" s="2" t="s">
        <v>139</v>
      </c>
      <c r="GS8" s="2" t="s">
        <v>139</v>
      </c>
      <c r="GT8" s="2" t="s">
        <v>139</v>
      </c>
      <c r="GU8" s="2" t="s">
        <v>139</v>
      </c>
      <c r="GV8" s="2" t="s">
        <v>139</v>
      </c>
      <c r="GW8" s="2" t="s">
        <v>139</v>
      </c>
      <c r="GX8" s="2" t="s">
        <v>139</v>
      </c>
      <c r="GY8" s="2" t="s">
        <v>139</v>
      </c>
      <c r="GZ8" s="2" t="s">
        <v>139</v>
      </c>
      <c r="HA8" s="2" t="s">
        <v>139</v>
      </c>
      <c r="HB8" s="2" t="s">
        <v>139</v>
      </c>
      <c r="HC8" s="2" t="s">
        <v>139</v>
      </c>
      <c r="HD8" s="2" t="s">
        <v>139</v>
      </c>
      <c r="HE8" s="2" t="s">
        <v>139</v>
      </c>
      <c r="HF8" s="2" t="s">
        <v>139</v>
      </c>
      <c r="HG8" s="2" t="s">
        <v>139</v>
      </c>
      <c r="HH8" s="2" t="s">
        <v>139</v>
      </c>
      <c r="HI8" s="2" t="s">
        <v>139</v>
      </c>
      <c r="HJ8" s="2" t="s">
        <v>139</v>
      </c>
      <c r="HK8" s="2" t="s">
        <v>139</v>
      </c>
      <c r="HL8" s="2" t="s">
        <v>139</v>
      </c>
      <c r="HM8" s="2" t="s">
        <v>139</v>
      </c>
      <c r="HN8" s="2" t="s">
        <v>139</v>
      </c>
      <c r="HO8" s="2" t="s">
        <v>139</v>
      </c>
      <c r="HP8" s="2" t="s">
        <v>139</v>
      </c>
      <c r="HQ8" s="2" t="s">
        <v>139</v>
      </c>
      <c r="HR8" s="2" t="s">
        <v>139</v>
      </c>
      <c r="HS8" s="2" t="s">
        <v>139</v>
      </c>
      <c r="HT8" s="2" t="s">
        <v>139</v>
      </c>
      <c r="HU8" s="2" t="s">
        <v>139</v>
      </c>
      <c r="HV8" s="2" t="s">
        <v>139</v>
      </c>
      <c r="HW8" s="2" t="s">
        <v>139</v>
      </c>
      <c r="HX8" s="2" t="s">
        <v>139</v>
      </c>
      <c r="HY8" s="2" t="s">
        <v>139</v>
      </c>
      <c r="HZ8" s="2" t="s">
        <v>139</v>
      </c>
      <c r="IA8" s="2" t="s">
        <v>139</v>
      </c>
      <c r="IB8" s="2" t="s">
        <v>139</v>
      </c>
      <c r="IC8" s="2" t="s">
        <v>139</v>
      </c>
      <c r="ID8" s="2" t="s">
        <v>139</v>
      </c>
      <c r="IE8" s="2" t="s">
        <v>139</v>
      </c>
      <c r="IF8" s="2" t="s">
        <v>139</v>
      </c>
      <c r="IG8" s="2" t="s">
        <v>139</v>
      </c>
      <c r="IH8" s="2" t="s">
        <v>139</v>
      </c>
      <c r="II8" s="2" t="s">
        <v>139</v>
      </c>
      <c r="IJ8" s="2" t="s">
        <v>139</v>
      </c>
      <c r="IK8" s="2" t="s">
        <v>139</v>
      </c>
      <c r="IL8" s="2" t="s">
        <v>139</v>
      </c>
      <c r="IM8" s="2" t="s">
        <v>139</v>
      </c>
      <c r="IN8" s="2" t="s">
        <v>139</v>
      </c>
      <c r="IO8" s="2" t="s">
        <v>139</v>
      </c>
      <c r="IP8" s="2" t="s">
        <v>139</v>
      </c>
      <c r="IQ8" s="2" t="s">
        <v>139</v>
      </c>
      <c r="IR8" s="2" t="s">
        <v>139</v>
      </c>
      <c r="IS8" s="2" t="s">
        <v>139</v>
      </c>
      <c r="IT8" s="2" t="s">
        <v>139</v>
      </c>
      <c r="IU8" s="2" t="s">
        <v>139</v>
      </c>
      <c r="IV8" s="2" t="s">
        <v>139</v>
      </c>
      <c r="IW8" s="2" t="s">
        <v>139</v>
      </c>
      <c r="IX8" s="2" t="s">
        <v>139</v>
      </c>
      <c r="IY8" s="2" t="s">
        <v>139</v>
      </c>
      <c r="IZ8" s="2" t="s">
        <v>139</v>
      </c>
      <c r="JA8" s="2" t="s">
        <v>139</v>
      </c>
      <c r="JB8" s="2" t="s">
        <v>139</v>
      </c>
      <c r="JC8" s="2" t="s">
        <v>139</v>
      </c>
      <c r="JD8" s="2" t="s">
        <v>139</v>
      </c>
      <c r="JE8" s="2" t="s">
        <v>139</v>
      </c>
      <c r="JF8" s="2" t="s">
        <v>139</v>
      </c>
      <c r="JG8" s="2" t="s">
        <v>139</v>
      </c>
      <c r="JH8" s="2" t="s">
        <v>139</v>
      </c>
      <c r="JI8" s="2" t="s">
        <v>139</v>
      </c>
      <c r="JJ8" s="2" t="s">
        <v>139</v>
      </c>
      <c r="JK8" s="2" t="s">
        <v>139</v>
      </c>
      <c r="JL8" s="2" t="s">
        <v>139</v>
      </c>
      <c r="JM8" s="2" t="s">
        <v>139</v>
      </c>
      <c r="JN8" s="2" t="s">
        <v>139</v>
      </c>
      <c r="JO8" s="2" t="s">
        <v>139</v>
      </c>
      <c r="JP8" s="2" t="s">
        <v>139</v>
      </c>
      <c r="JQ8" s="2" t="s">
        <v>139</v>
      </c>
      <c r="JR8" s="2" t="s">
        <v>139</v>
      </c>
      <c r="JS8" s="2" t="s">
        <v>139</v>
      </c>
      <c r="JT8" s="2" t="s">
        <v>139</v>
      </c>
      <c r="JU8" s="2" t="s">
        <v>139</v>
      </c>
      <c r="JV8" s="2" t="s">
        <v>139</v>
      </c>
      <c r="JW8" s="2" t="s">
        <v>139</v>
      </c>
      <c r="JX8" s="2" t="s">
        <v>139</v>
      </c>
      <c r="JY8" s="2" t="s">
        <v>139</v>
      </c>
      <c r="JZ8" s="2" t="s">
        <v>139</v>
      </c>
      <c r="KA8" s="2" t="s">
        <v>139</v>
      </c>
      <c r="KB8" s="2" t="s">
        <v>139</v>
      </c>
      <c r="KC8" s="2" t="s">
        <v>139</v>
      </c>
      <c r="KD8" s="2" t="s">
        <v>139</v>
      </c>
      <c r="KE8" s="2" t="s">
        <v>139</v>
      </c>
      <c r="KF8" s="2" t="s">
        <v>139</v>
      </c>
      <c r="KG8" s="2" t="s">
        <v>139</v>
      </c>
      <c r="KH8" s="2" t="s">
        <v>139</v>
      </c>
      <c r="KI8" s="2" t="s">
        <v>139</v>
      </c>
      <c r="KJ8" s="2" t="s">
        <v>139</v>
      </c>
      <c r="KK8" s="2" t="s">
        <v>139</v>
      </c>
      <c r="KL8" s="2" t="s">
        <v>139</v>
      </c>
      <c r="KM8" s="2" t="s">
        <v>139</v>
      </c>
      <c r="KN8" s="2" t="s">
        <v>139</v>
      </c>
      <c r="KO8" s="2" t="s">
        <v>139</v>
      </c>
      <c r="KP8" s="2" t="s">
        <v>139</v>
      </c>
      <c r="KQ8" s="2" t="s">
        <v>139</v>
      </c>
      <c r="KR8" s="2" t="s">
        <v>139</v>
      </c>
      <c r="KS8" s="2" t="s">
        <v>139</v>
      </c>
      <c r="KT8" s="2" t="s">
        <v>139</v>
      </c>
      <c r="KU8" s="2" t="s">
        <v>139</v>
      </c>
      <c r="KV8" s="2" t="s">
        <v>139</v>
      </c>
      <c r="KW8" s="2" t="s">
        <v>139</v>
      </c>
      <c r="KX8" s="2" t="s">
        <v>139</v>
      </c>
      <c r="KY8" s="2" t="s">
        <v>139</v>
      </c>
      <c r="KZ8" s="2" t="s">
        <v>139</v>
      </c>
      <c r="LA8" s="2" t="s">
        <v>139</v>
      </c>
      <c r="LB8" s="2" t="s">
        <v>139</v>
      </c>
      <c r="LC8" s="2" t="s">
        <v>139</v>
      </c>
      <c r="LD8" s="2" t="s">
        <v>139</v>
      </c>
      <c r="LE8" s="2" t="s">
        <v>139</v>
      </c>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1" t="s">
        <v>141</v>
      </c>
    </row>
    <row r="9" spans="1:367" x14ac:dyDescent="0.3">
      <c r="A9" s="3" t="s">
        <v>27</v>
      </c>
      <c r="B9" s="12"/>
      <c r="C9" s="12"/>
      <c r="D9" s="12"/>
      <c r="E9" s="12"/>
      <c r="F9" s="12"/>
      <c r="G9" s="12"/>
      <c r="H9" s="12"/>
      <c r="I9" s="12"/>
      <c r="J9" s="12"/>
      <c r="K9" s="12"/>
      <c r="L9" s="12"/>
      <c r="M9" s="12"/>
      <c r="N9" s="12"/>
      <c r="O9" s="12"/>
      <c r="P9" s="1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t="s">
        <v>123</v>
      </c>
      <c r="BC9" s="2" t="s">
        <v>123</v>
      </c>
      <c r="BD9" s="2" t="s">
        <v>123</v>
      </c>
      <c r="BE9" s="2" t="s">
        <v>123</v>
      </c>
      <c r="BF9" s="2" t="s">
        <v>123</v>
      </c>
      <c r="BG9" s="2" t="s">
        <v>123</v>
      </c>
      <c r="BH9" s="2" t="s">
        <v>123</v>
      </c>
      <c r="BI9" s="2" t="s">
        <v>123</v>
      </c>
      <c r="BJ9" s="2" t="s">
        <v>123</v>
      </c>
      <c r="BK9" s="2" t="s">
        <v>123</v>
      </c>
      <c r="BL9" s="2" t="s">
        <v>123</v>
      </c>
      <c r="BM9" s="2" t="s">
        <v>123</v>
      </c>
      <c r="BN9" s="2" t="s">
        <v>123</v>
      </c>
      <c r="BO9" s="2" t="s">
        <v>123</v>
      </c>
      <c r="BP9" s="2" t="s">
        <v>123</v>
      </c>
      <c r="BQ9" s="2" t="s">
        <v>123</v>
      </c>
      <c r="BR9" s="2" t="s">
        <v>123</v>
      </c>
      <c r="BS9" s="2" t="s">
        <v>123</v>
      </c>
      <c r="BT9" s="2" t="s">
        <v>123</v>
      </c>
      <c r="BU9" s="2" t="s">
        <v>123</v>
      </c>
      <c r="BV9" s="2" t="s">
        <v>123</v>
      </c>
      <c r="BW9" s="2" t="s">
        <v>123</v>
      </c>
      <c r="BX9" s="2" t="s">
        <v>123</v>
      </c>
      <c r="BY9" s="2" t="s">
        <v>123</v>
      </c>
      <c r="BZ9" s="2" t="s">
        <v>123</v>
      </c>
      <c r="CA9" s="2" t="s">
        <v>123</v>
      </c>
      <c r="CB9" s="2" t="s">
        <v>123</v>
      </c>
      <c r="CC9" s="2" t="s">
        <v>123</v>
      </c>
      <c r="CD9" s="2" t="s">
        <v>123</v>
      </c>
      <c r="CE9" s="2" t="s">
        <v>123</v>
      </c>
      <c r="CF9" s="2" t="s">
        <v>123</v>
      </c>
      <c r="CG9" s="2" t="s">
        <v>123</v>
      </c>
      <c r="CH9" s="2" t="s">
        <v>123</v>
      </c>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1" t="s">
        <v>141</v>
      </c>
    </row>
    <row r="11" spans="1:367" ht="20.399999999999999" thickBot="1" x14ac:dyDescent="0.45">
      <c r="A11" s="32">
        <v>44562</v>
      </c>
    </row>
    <row r="12" spans="1:367" ht="15.6" thickTop="1" x14ac:dyDescent="0.3">
      <c r="A12" s="11"/>
      <c r="B12" s="4" t="str">
        <f>TEXT(A11,"mmm")</f>
        <v>Jan</v>
      </c>
      <c r="C12" s="4" t="str">
        <f t="shared" ref="C12" si="448">IF(TEXT(C14,"mmm")=TEXT(B14,"mmm"),"",TEXT(C14,"mmm"))</f>
        <v/>
      </c>
      <c r="D12" s="4" t="str">
        <f t="shared" ref="D12" si="449">IF(TEXT(D14,"mmm")=TEXT(C14,"mmm"),"",TEXT(D14,"mmm"))</f>
        <v/>
      </c>
      <c r="E12" s="4" t="str">
        <f t="shared" ref="E12" si="450">IF(TEXT(E14,"mmm")=TEXT(D14,"mmm"),"",TEXT(E14,"mmm"))</f>
        <v/>
      </c>
      <c r="F12" s="4" t="str">
        <f t="shared" ref="F12" si="451">IF(TEXT(F14,"mmm")=TEXT(E14,"mmm"),"",TEXT(F14,"mmm"))</f>
        <v/>
      </c>
      <c r="G12" s="4" t="str">
        <f t="shared" ref="G12" si="452">IF(TEXT(G14,"mmm")=TEXT(F14,"mmm"),"",TEXT(G14,"mmm"))</f>
        <v/>
      </c>
      <c r="H12" s="4" t="str">
        <f t="shared" ref="H12" si="453">IF(TEXT(H14,"mmm")=TEXT(G14,"mmm"),"",TEXT(H14,"mmm"))</f>
        <v/>
      </c>
      <c r="I12" s="4"/>
      <c r="J12" s="4" t="str">
        <f t="shared" ref="J12" si="454">IF(TEXT(J14,"mmm")=TEXT(I14,"mmm"),"",TEXT(J14,"mmm"))</f>
        <v/>
      </c>
      <c r="K12" s="4" t="str">
        <f t="shared" ref="K12" si="455">IF(TEXT(K14,"mmm")=TEXT(J14,"mmm"),"",TEXT(K14,"mmm"))</f>
        <v/>
      </c>
      <c r="L12" s="4" t="str">
        <f t="shared" ref="L12" si="456">IF(TEXT(L14,"mmm")=TEXT(K14,"mmm"),"",TEXT(L14,"mmm"))</f>
        <v/>
      </c>
      <c r="M12" s="4" t="str">
        <f t="shared" ref="M12" si="457">IF(TEXT(M14,"mmm")=TEXT(L14,"mmm"),"",TEXT(M14,"mmm"))</f>
        <v/>
      </c>
      <c r="N12" s="4" t="str">
        <f t="shared" ref="N12" si="458">IF(TEXT(N14,"mmm")=TEXT(M14,"mmm"),"",TEXT(N14,"mmm"))</f>
        <v/>
      </c>
      <c r="O12" s="4" t="str">
        <f t="shared" ref="O12" si="459">IF(TEXT(O14,"mmm")=TEXT(N14,"mmm"),"",TEXT(O14,"mmm"))</f>
        <v/>
      </c>
      <c r="P12" s="4"/>
      <c r="Q12" s="4" t="str">
        <f t="shared" ref="Q12" si="460">IF(TEXT(Q14,"mmm")=TEXT(P14,"mmm"),"",TEXT(Q14,"mmm"))</f>
        <v/>
      </c>
      <c r="R12" s="4" t="str">
        <f t="shared" ref="R12" si="461">IF(TEXT(R14,"mmm")=TEXT(Q14,"mmm"),"",TEXT(R14,"mmm"))</f>
        <v/>
      </c>
      <c r="S12" s="4" t="str">
        <f t="shared" ref="S12" si="462">IF(TEXT(S14,"mmm")=TEXT(R14,"mmm"),"",TEXT(S14,"mmm"))</f>
        <v/>
      </c>
      <c r="T12" s="4" t="str">
        <f t="shared" ref="T12" si="463">IF(TEXT(T14,"mmm")=TEXT(S14,"mmm"),"",TEXT(T14,"mmm"))</f>
        <v/>
      </c>
      <c r="U12" s="4" t="str">
        <f t="shared" ref="U12" si="464">IF(TEXT(U14,"mmm")=TEXT(T14,"mmm"),"",TEXT(U14,"mmm"))</f>
        <v/>
      </c>
      <c r="V12" s="4" t="str">
        <f t="shared" ref="V12" si="465">IF(TEXT(V14,"mmm")=TEXT(U14,"mmm"),"",TEXT(V14,"mmm"))</f>
        <v/>
      </c>
      <c r="W12" s="4"/>
      <c r="X12" s="4" t="str">
        <f t="shared" ref="X12" si="466">IF(TEXT(X14,"mmm")=TEXT(W14,"mmm"),"",TEXT(X14,"mmm"))</f>
        <v/>
      </c>
      <c r="Y12" s="4" t="str">
        <f t="shared" ref="Y12" si="467">IF(TEXT(Y14,"mmm")=TEXT(X14,"mmm"),"",TEXT(Y14,"mmm"))</f>
        <v/>
      </c>
      <c r="Z12" s="4" t="str">
        <f t="shared" ref="Z12" si="468">IF(TEXT(Z14,"mmm")=TEXT(Y14,"mmm"),"",TEXT(Z14,"mmm"))</f>
        <v/>
      </c>
      <c r="AA12" s="4" t="str">
        <f t="shared" ref="AA12" si="469">IF(TEXT(AA14,"mmm")=TEXT(Z14,"mmm"),"",TEXT(AA14,"mmm"))</f>
        <v/>
      </c>
      <c r="AB12" s="4" t="str">
        <f t="shared" ref="AB12" si="470">IF(TEXT(AB14,"mmm")=TEXT(AA14,"mmm"),"",TEXT(AB14,"mmm"))</f>
        <v/>
      </c>
      <c r="AC12" s="4" t="str">
        <f t="shared" ref="AC12" si="471">IF(TEXT(AC14,"mmm")=TEXT(AB14,"mmm"),"",TEXT(AC14,"mmm"))</f>
        <v/>
      </c>
      <c r="AD12" s="4"/>
      <c r="AE12" s="4" t="str">
        <f t="shared" ref="AE12" si="472">IF(TEXT(AE14,"mmm")=TEXT(AD14,"mmm"),"",TEXT(AE14,"mmm"))</f>
        <v/>
      </c>
      <c r="AF12" s="4" t="str">
        <f t="shared" ref="AF12" si="473">IF(TEXT(AF14,"mmm")=TEXT(AE14,"mmm"),"",TEXT(AF14,"mmm"))</f>
        <v/>
      </c>
      <c r="AG12" s="5" t="str">
        <f t="shared" ref="AG12" si="474">IF(TEXT(AG14,"mmm")=TEXT(AF14,"mmm"),"",TEXT(AG14,"mmm"))</f>
        <v>Feb</v>
      </c>
      <c r="AH12" s="5" t="str">
        <f t="shared" ref="AH12" si="475">IF(TEXT(AH14,"mmm")=TEXT(AG14,"mmm"),"",TEXT(AH14,"mmm"))</f>
        <v/>
      </c>
      <c r="AI12" s="5" t="str">
        <f t="shared" ref="AI12" si="476">IF(TEXT(AI14,"mmm")=TEXT(AH14,"mmm"),"",TEXT(AI14,"mmm"))</f>
        <v/>
      </c>
      <c r="AJ12" s="5" t="str">
        <f t="shared" ref="AJ12" si="477">IF(TEXT(AJ14,"mmm")=TEXT(AI14,"mmm"),"",TEXT(AJ14,"mmm"))</f>
        <v/>
      </c>
      <c r="AK12" s="5"/>
      <c r="AL12" s="5" t="str">
        <f t="shared" ref="AL12" si="478">IF(TEXT(AL14,"mmm")=TEXT(AK14,"mmm"),"",TEXT(AL14,"mmm"))</f>
        <v/>
      </c>
      <c r="AM12" s="5" t="str">
        <f t="shared" ref="AM12" si="479">IF(TEXT(AM14,"mmm")=TEXT(AL14,"mmm"),"",TEXT(AM14,"mmm"))</f>
        <v/>
      </c>
      <c r="AN12" s="5" t="str">
        <f t="shared" ref="AN12" si="480">IF(TEXT(AN14,"mmm")=TEXT(AM14,"mmm"),"",TEXT(AN14,"mmm"))</f>
        <v/>
      </c>
      <c r="AO12" s="5" t="str">
        <f t="shared" ref="AO12" si="481">IF(TEXT(AO14,"mmm")=TEXT(AN14,"mmm"),"",TEXT(AO14,"mmm"))</f>
        <v/>
      </c>
      <c r="AP12" s="5" t="str">
        <f t="shared" ref="AP12" si="482">IF(TEXT(AP14,"mmm")=TEXT(AO14,"mmm"),"",TEXT(AP14,"mmm"))</f>
        <v/>
      </c>
      <c r="AQ12" s="5" t="str">
        <f t="shared" ref="AQ12" si="483">IF(TEXT(AQ14,"mmm")=TEXT(AP14,"mmm"),"",TEXT(AQ14,"mmm"))</f>
        <v/>
      </c>
      <c r="AR12" s="5"/>
      <c r="AS12" s="5" t="str">
        <f t="shared" ref="AS12" si="484">IF(TEXT(AS14,"mmm")=TEXT(AR14,"mmm"),"",TEXT(AS14,"mmm"))</f>
        <v/>
      </c>
      <c r="AT12" s="5" t="str">
        <f t="shared" ref="AT12" si="485">IF(TEXT(AT14,"mmm")=TEXT(AS14,"mmm"),"",TEXT(AT14,"mmm"))</f>
        <v/>
      </c>
      <c r="AU12" s="5" t="str">
        <f t="shared" ref="AU12" si="486">IF(TEXT(AU14,"mmm")=TEXT(AT14,"mmm"),"",TEXT(AU14,"mmm"))</f>
        <v/>
      </c>
      <c r="AV12" s="5" t="str">
        <f t="shared" ref="AV12" si="487">IF(TEXT(AV14,"mmm")=TEXT(AU14,"mmm"),"",TEXT(AV14,"mmm"))</f>
        <v/>
      </c>
      <c r="AW12" s="5" t="str">
        <f t="shared" ref="AW12" si="488">IF(TEXT(AW14,"mmm")=TEXT(AV14,"mmm"),"",TEXT(AW14,"mmm"))</f>
        <v/>
      </c>
      <c r="AX12" s="5" t="str">
        <f t="shared" ref="AX12" si="489">IF(TEXT(AX14,"mmm")=TEXT(AW14,"mmm"),"",TEXT(AX14,"mmm"))</f>
        <v/>
      </c>
      <c r="AY12" s="5"/>
      <c r="AZ12" s="5" t="str">
        <f t="shared" ref="AZ12" si="490">IF(TEXT(AZ14,"mmm")=TEXT(AY14,"mmm"),"",TEXT(AZ14,"mmm"))</f>
        <v/>
      </c>
      <c r="BA12" s="5" t="str">
        <f t="shared" ref="BA12" si="491">IF(TEXT(BA14,"mmm")=TEXT(AZ14,"mmm"),"",TEXT(BA14,"mmm"))</f>
        <v/>
      </c>
      <c r="BB12" s="5" t="str">
        <f t="shared" ref="BB12" si="492">IF(TEXT(BB14,"mmm")=TEXT(BA14,"mmm"),"",TEXT(BB14,"mmm"))</f>
        <v/>
      </c>
      <c r="BC12" s="5" t="str">
        <f t="shared" ref="BC12" si="493">IF(TEXT(BC14,"mmm")=TEXT(BB14,"mmm"),"",TEXT(BC14,"mmm"))</f>
        <v/>
      </c>
      <c r="BD12" s="5" t="str">
        <f t="shared" ref="BD12" si="494">IF(TEXT(BD14,"mmm")=TEXT(BC14,"mmm"),"",TEXT(BD14,"mmm"))</f>
        <v/>
      </c>
      <c r="BE12" s="5" t="str">
        <f t="shared" ref="BE12" si="495">IF(TEXT(BE14,"mmm")=TEXT(BD14,"mmm"),"",TEXT(BE14,"mmm"))</f>
        <v/>
      </c>
      <c r="BF12" s="5"/>
      <c r="BG12" s="5" t="str">
        <f t="shared" ref="BG12" si="496">IF(TEXT(BG14,"mmm")=TEXT(BF14,"mmm"),"",TEXT(BG14,"mmm"))</f>
        <v/>
      </c>
      <c r="BH12" s="5" t="str">
        <f t="shared" ref="BH12" si="497">IF(TEXT(BH14,"mmm")=TEXT(BG14,"mmm"),"",TEXT(BH14,"mmm"))</f>
        <v/>
      </c>
      <c r="BI12" s="4" t="str">
        <f t="shared" ref="BI12" si="498">IF(TEXT(BI14,"mmm")=TEXT(BH14,"mmm"),"",TEXT(BI14,"mmm"))</f>
        <v>Mar</v>
      </c>
      <c r="BJ12" s="4" t="str">
        <f t="shared" ref="BJ12" si="499">IF(TEXT(BJ14,"mmm")=TEXT(BI14,"mmm"),"",TEXT(BJ14,"mmm"))</f>
        <v/>
      </c>
      <c r="BK12" s="4" t="str">
        <f t="shared" ref="BK12" si="500">IF(TEXT(BK14,"mmm")=TEXT(BJ14,"mmm"),"",TEXT(BK14,"mmm"))</f>
        <v/>
      </c>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5" t="str">
        <f t="shared" ref="CN12" si="501">IF(TEXT(CN14,"mmm")=TEXT(CM14,"mmm"),"",TEXT(CN14,"mmm"))</f>
        <v>Apr</v>
      </c>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4" t="str">
        <f t="shared" ref="DR12" si="502">IF(TEXT(DR14,"mmm")=TEXT(DQ14,"mmm"),"",TEXT(DR14,"mmm"))</f>
        <v>May</v>
      </c>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5" t="str">
        <f t="shared" ref="EW12" si="503">IF(TEXT(EW14,"mmm")=TEXT(EV14,"mmm"),"",TEXT(EW14,"mmm"))</f>
        <v>Jun</v>
      </c>
      <c r="EX12" s="5" t="str">
        <f t="shared" ref="EX12" si="504">IF(TEXT(EX14,"mmm")=TEXT(EW14,"mmm"),"",TEXT(EX14,"mmm"))</f>
        <v/>
      </c>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t="str">
        <f t="shared" ref="FX12" si="505">IF(TEXT(FX14,"mmm")=TEXT(FW14,"mmm"),"",TEXT(FX14,"mmm"))</f>
        <v/>
      </c>
      <c r="FY12" s="5" t="str">
        <f t="shared" ref="FY12" si="506">IF(TEXT(FY14,"mmm")=TEXT(FX14,"mmm"),"",TEXT(FY14,"mmm"))</f>
        <v/>
      </c>
      <c r="FZ12" s="5" t="str">
        <f t="shared" ref="FZ12" si="507">IF(TEXT(FZ14,"mmm")=TEXT(FY14,"mmm"),"",TEXT(FZ14,"mmm"))</f>
        <v/>
      </c>
      <c r="GA12" s="4" t="str">
        <f t="shared" ref="GA12" si="508">IF(TEXT(GA14,"mmm")=TEXT(FZ14,"mmm"),"",TEXT(GA14,"mmm"))</f>
        <v>Jul</v>
      </c>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5" t="str">
        <f t="shared" ref="HF12" si="509">IF(TEXT(HF14,"mmm")=TEXT(HE14,"mmm"),"",TEXT(HF14,"mmm"))</f>
        <v>Aug</v>
      </c>
      <c r="HG12" s="5" t="str">
        <f t="shared" ref="HG12" si="510">IF(TEXT(HG14,"mmm")=TEXT(HF14,"mmm"),"",TEXT(HG14,"mmm"))</f>
        <v/>
      </c>
      <c r="HH12" s="5" t="str">
        <f t="shared" ref="HH12" si="511">IF(TEXT(HH14,"mmm")=TEXT(HG14,"mmm"),"",TEXT(HH14,"mmm"))</f>
        <v/>
      </c>
      <c r="HI12" s="5" t="str">
        <f t="shared" ref="HI12" si="512">IF(TEXT(HI14,"mmm")=TEXT(HH14,"mmm"),"",TEXT(HI14,"mmm"))</f>
        <v/>
      </c>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4" t="str">
        <f t="shared" ref="IK12" si="513">IF(TEXT(IK14,"mmm")=TEXT(IJ14,"mmm"),"",TEXT(IK14,"mmm"))</f>
        <v>Sep</v>
      </c>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t="str">
        <f t="shared" ref="JN12" si="514">IF(TEXT(JN14,"mmm")=TEXT(JM14,"mmm"),"",TEXT(JN14,"mmm"))</f>
        <v/>
      </c>
      <c r="JO12" s="5" t="str">
        <f>TEXT(JO14,"mmm")</f>
        <v>Oct</v>
      </c>
      <c r="JP12" s="5" t="str">
        <f t="shared" ref="JP12" si="515">IF(TEXT(JP14,"mmm")=TEXT(JO14,"mmm"),"",TEXT(JP14,"mmm"))</f>
        <v/>
      </c>
      <c r="JQ12" s="5" t="str">
        <f t="shared" ref="JQ12" si="516">IF(TEXT(JQ14,"mmm")=TEXT(JP14,"mmm"),"",TEXT(JQ14,"mmm"))</f>
        <v/>
      </c>
      <c r="JR12" s="5" t="str">
        <f t="shared" ref="JR12" si="517">IF(TEXT(JR14,"mmm")=TEXT(JQ14,"mmm"),"",TEXT(JR14,"mmm"))</f>
        <v/>
      </c>
      <c r="JS12" s="5" t="str">
        <f t="shared" ref="JS12" si="518">IF(TEXT(JS14,"mmm")=TEXT(JR14,"mmm"),"",TEXT(JS14,"mmm"))</f>
        <v/>
      </c>
      <c r="JT12" s="5" t="str">
        <f t="shared" ref="JT12" si="519">IF(TEXT(JT14,"mmm")=TEXT(JS14,"mmm"),"",TEXT(JT14,"mmm"))</f>
        <v/>
      </c>
      <c r="JU12" s="5"/>
      <c r="JV12" s="5"/>
      <c r="JW12" s="5"/>
      <c r="JX12" s="5"/>
      <c r="JY12" s="5"/>
      <c r="JZ12" s="5"/>
      <c r="KA12" s="5"/>
      <c r="KB12" s="5"/>
      <c r="KC12" s="5"/>
      <c r="KD12" s="5"/>
      <c r="KE12" s="5"/>
      <c r="KF12" s="5"/>
      <c r="KG12" s="5"/>
      <c r="KH12" s="5"/>
      <c r="KI12" s="5"/>
      <c r="KJ12" s="5"/>
      <c r="KK12" s="5"/>
      <c r="KL12" s="5"/>
      <c r="KM12" s="5"/>
      <c r="KN12" s="5"/>
      <c r="KO12" s="5"/>
      <c r="KP12" s="5"/>
      <c r="KQ12" s="5"/>
      <c r="KR12" s="5" t="str">
        <f t="shared" ref="KR12" si="520">IF(TEXT(KR14,"mmm")=TEXT(KQ14,"mmm"),"",TEXT(KR14,"mmm"))</f>
        <v/>
      </c>
      <c r="KS12" s="5" t="str">
        <f t="shared" ref="KS12" si="521">IF(TEXT(KS14,"mmm")=TEXT(KR14,"mmm"),"",TEXT(KS14,"mmm"))</f>
        <v/>
      </c>
      <c r="KT12" s="4" t="str">
        <f t="shared" ref="KT12" si="522">IF(TEXT(KT14,"mmm")=TEXT(KS14,"mmm"),"",TEXT(KT14,"mmm"))</f>
        <v>Nov</v>
      </c>
      <c r="KU12" s="4" t="str">
        <f t="shared" ref="KU12" si="523">IF(TEXT(KU14,"mmm")=TEXT(KT14,"mmm"),"",TEXT(KU14,"mmm"))</f>
        <v/>
      </c>
      <c r="KV12" s="4" t="str">
        <f t="shared" ref="KV12" si="524">IF(TEXT(KV14,"mmm")=TEXT(KU14,"mmm"),"",TEXT(KV14,"mmm"))</f>
        <v/>
      </c>
      <c r="KW12" s="4"/>
      <c r="KX12" s="4"/>
      <c r="KY12" s="4"/>
      <c r="KZ12" s="4" t="str">
        <f t="shared" ref="KZ12" si="525">IF(TEXT(KZ14,"mmm")=TEXT(KY14,"mmm"),"",TEXT(KZ14,"mmm"))</f>
        <v/>
      </c>
      <c r="LA12" s="4"/>
      <c r="LB12" s="4"/>
      <c r="LC12" s="4"/>
      <c r="LD12" s="4"/>
      <c r="LE12" s="4"/>
      <c r="LF12" s="4"/>
      <c r="LG12" s="4"/>
      <c r="LH12" s="4"/>
      <c r="LI12" s="4"/>
      <c r="LJ12" s="4"/>
      <c r="LK12" s="4"/>
      <c r="LL12" s="4"/>
      <c r="LM12" s="4"/>
      <c r="LN12" s="4"/>
      <c r="LO12" s="4"/>
      <c r="LP12" s="4"/>
      <c r="LQ12" s="4"/>
      <c r="LR12" s="4"/>
      <c r="LS12" s="4"/>
      <c r="LT12" s="4"/>
      <c r="LU12" s="4"/>
      <c r="LV12" s="4"/>
      <c r="LW12" s="4" t="str">
        <f t="shared" ref="LW12" si="526">IF(TEXT(LW14,"mmm")=TEXT(LV14,"mmm"),"",TEXT(LW14,"mmm"))</f>
        <v/>
      </c>
      <c r="LX12" s="5" t="str">
        <f t="shared" ref="LX12" si="527">IF(TEXT(LX14,"mmm")=TEXT(LW14,"mmm"),"",TEXT(LX14,"mmm"))</f>
        <v>Dec</v>
      </c>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row>
    <row r="13" spans="1:367" x14ac:dyDescent="0.3">
      <c r="A13" s="13" t="s">
        <v>137</v>
      </c>
      <c r="B13" s="6" t="str">
        <f>TEXT(A11,"aaa")</f>
        <v>Sat</v>
      </c>
      <c r="C13" s="6" t="str">
        <f t="shared" ref="C13:BN13" si="528">TEXT(C14,"aaa")</f>
        <v>Sun</v>
      </c>
      <c r="D13" s="6" t="str">
        <f t="shared" si="528"/>
        <v>Mon</v>
      </c>
      <c r="E13" s="6" t="str">
        <f t="shared" si="528"/>
        <v>Tue</v>
      </c>
      <c r="F13" s="6" t="str">
        <f t="shared" si="528"/>
        <v>Wed</v>
      </c>
      <c r="G13" s="6" t="str">
        <f t="shared" si="528"/>
        <v>Thu</v>
      </c>
      <c r="H13" s="6" t="str">
        <f t="shared" si="528"/>
        <v>Fri</v>
      </c>
      <c r="I13" s="6" t="str">
        <f t="shared" si="528"/>
        <v>Sat</v>
      </c>
      <c r="J13" s="6" t="str">
        <f t="shared" si="528"/>
        <v>Sun</v>
      </c>
      <c r="K13" s="6" t="str">
        <f t="shared" si="528"/>
        <v>Mon</v>
      </c>
      <c r="L13" s="6" t="str">
        <f t="shared" si="528"/>
        <v>Tue</v>
      </c>
      <c r="M13" s="6" t="str">
        <f t="shared" si="528"/>
        <v>Wed</v>
      </c>
      <c r="N13" s="6" t="str">
        <f t="shared" si="528"/>
        <v>Thu</v>
      </c>
      <c r="O13" s="6" t="str">
        <f t="shared" si="528"/>
        <v>Fri</v>
      </c>
      <c r="P13" s="6" t="str">
        <f t="shared" si="528"/>
        <v>Sat</v>
      </c>
      <c r="Q13" s="6" t="str">
        <f t="shared" si="528"/>
        <v>Sun</v>
      </c>
      <c r="R13" s="6" t="str">
        <f t="shared" si="528"/>
        <v>Mon</v>
      </c>
      <c r="S13" s="6" t="str">
        <f t="shared" si="528"/>
        <v>Tue</v>
      </c>
      <c r="T13" s="6" t="str">
        <f t="shared" si="528"/>
        <v>Wed</v>
      </c>
      <c r="U13" s="6" t="str">
        <f t="shared" si="528"/>
        <v>Thu</v>
      </c>
      <c r="V13" s="6" t="str">
        <f t="shared" si="528"/>
        <v>Fri</v>
      </c>
      <c r="W13" s="6" t="str">
        <f t="shared" si="528"/>
        <v>Sat</v>
      </c>
      <c r="X13" s="6" t="str">
        <f t="shared" si="528"/>
        <v>Sun</v>
      </c>
      <c r="Y13" s="6" t="str">
        <f t="shared" si="528"/>
        <v>Mon</v>
      </c>
      <c r="Z13" s="6" t="str">
        <f t="shared" si="528"/>
        <v>Tue</v>
      </c>
      <c r="AA13" s="6" t="str">
        <f t="shared" si="528"/>
        <v>Wed</v>
      </c>
      <c r="AB13" s="6" t="str">
        <f t="shared" si="528"/>
        <v>Thu</v>
      </c>
      <c r="AC13" s="6" t="str">
        <f t="shared" si="528"/>
        <v>Fri</v>
      </c>
      <c r="AD13" s="6" t="str">
        <f t="shared" si="528"/>
        <v>Sat</v>
      </c>
      <c r="AE13" s="6" t="str">
        <f t="shared" si="528"/>
        <v>Sun</v>
      </c>
      <c r="AF13" s="6" t="str">
        <f t="shared" si="528"/>
        <v>Mon</v>
      </c>
      <c r="AG13" s="7" t="str">
        <f t="shared" si="528"/>
        <v>Tue</v>
      </c>
      <c r="AH13" s="7" t="str">
        <f t="shared" si="528"/>
        <v>Wed</v>
      </c>
      <c r="AI13" s="7" t="str">
        <f t="shared" si="528"/>
        <v>Thu</v>
      </c>
      <c r="AJ13" s="7" t="str">
        <f t="shared" si="528"/>
        <v>Fri</v>
      </c>
      <c r="AK13" s="7" t="str">
        <f t="shared" si="528"/>
        <v>Sat</v>
      </c>
      <c r="AL13" s="7" t="str">
        <f t="shared" si="528"/>
        <v>Sun</v>
      </c>
      <c r="AM13" s="7" t="str">
        <f t="shared" si="528"/>
        <v>Mon</v>
      </c>
      <c r="AN13" s="7" t="str">
        <f t="shared" si="528"/>
        <v>Tue</v>
      </c>
      <c r="AO13" s="7" t="str">
        <f t="shared" si="528"/>
        <v>Wed</v>
      </c>
      <c r="AP13" s="7" t="str">
        <f t="shared" si="528"/>
        <v>Thu</v>
      </c>
      <c r="AQ13" s="7" t="str">
        <f t="shared" si="528"/>
        <v>Fri</v>
      </c>
      <c r="AR13" s="7" t="str">
        <f t="shared" si="528"/>
        <v>Sat</v>
      </c>
      <c r="AS13" s="7" t="str">
        <f t="shared" si="528"/>
        <v>Sun</v>
      </c>
      <c r="AT13" s="7" t="str">
        <f t="shared" si="528"/>
        <v>Mon</v>
      </c>
      <c r="AU13" s="7" t="str">
        <f t="shared" si="528"/>
        <v>Tue</v>
      </c>
      <c r="AV13" s="7" t="str">
        <f t="shared" si="528"/>
        <v>Wed</v>
      </c>
      <c r="AW13" s="7" t="str">
        <f t="shared" si="528"/>
        <v>Thu</v>
      </c>
      <c r="AX13" s="7" t="str">
        <f t="shared" si="528"/>
        <v>Fri</v>
      </c>
      <c r="AY13" s="7" t="str">
        <f t="shared" si="528"/>
        <v>Sat</v>
      </c>
      <c r="AZ13" s="7" t="str">
        <f t="shared" si="528"/>
        <v>Sun</v>
      </c>
      <c r="BA13" s="7" t="str">
        <f t="shared" si="528"/>
        <v>Mon</v>
      </c>
      <c r="BB13" s="7" t="str">
        <f t="shared" si="528"/>
        <v>Tue</v>
      </c>
      <c r="BC13" s="7" t="str">
        <f t="shared" si="528"/>
        <v>Wed</v>
      </c>
      <c r="BD13" s="7" t="str">
        <f t="shared" si="528"/>
        <v>Thu</v>
      </c>
      <c r="BE13" s="7" t="str">
        <f t="shared" si="528"/>
        <v>Fri</v>
      </c>
      <c r="BF13" s="7" t="str">
        <f t="shared" si="528"/>
        <v>Sat</v>
      </c>
      <c r="BG13" s="7" t="str">
        <f t="shared" si="528"/>
        <v>Sun</v>
      </c>
      <c r="BH13" s="7" t="str">
        <f t="shared" si="528"/>
        <v>Mon</v>
      </c>
      <c r="BI13" s="6" t="str">
        <f t="shared" si="528"/>
        <v>Tue</v>
      </c>
      <c r="BJ13" s="6" t="str">
        <f t="shared" si="528"/>
        <v>Wed</v>
      </c>
      <c r="BK13" s="6" t="str">
        <f t="shared" si="528"/>
        <v>Thu</v>
      </c>
      <c r="BL13" s="6" t="str">
        <f t="shared" si="528"/>
        <v>Fri</v>
      </c>
      <c r="BM13" s="6" t="str">
        <f t="shared" si="528"/>
        <v>Sat</v>
      </c>
      <c r="BN13" s="6" t="str">
        <f t="shared" si="528"/>
        <v>Sun</v>
      </c>
      <c r="BO13" s="6" t="str">
        <f t="shared" ref="BO13:DZ13" si="529">TEXT(BO14,"aaa")</f>
        <v>Mon</v>
      </c>
      <c r="BP13" s="6" t="str">
        <f t="shared" si="529"/>
        <v>Tue</v>
      </c>
      <c r="BQ13" s="6" t="str">
        <f t="shared" si="529"/>
        <v>Wed</v>
      </c>
      <c r="BR13" s="6" t="str">
        <f t="shared" si="529"/>
        <v>Thu</v>
      </c>
      <c r="BS13" s="6" t="str">
        <f t="shared" si="529"/>
        <v>Fri</v>
      </c>
      <c r="BT13" s="6" t="str">
        <f t="shared" si="529"/>
        <v>Sat</v>
      </c>
      <c r="BU13" s="6" t="str">
        <f t="shared" si="529"/>
        <v>Sun</v>
      </c>
      <c r="BV13" s="6" t="str">
        <f t="shared" si="529"/>
        <v>Mon</v>
      </c>
      <c r="BW13" s="6" t="str">
        <f t="shared" si="529"/>
        <v>Tue</v>
      </c>
      <c r="BX13" s="6" t="str">
        <f t="shared" si="529"/>
        <v>Wed</v>
      </c>
      <c r="BY13" s="6" t="str">
        <f t="shared" si="529"/>
        <v>Thu</v>
      </c>
      <c r="BZ13" s="6" t="str">
        <f t="shared" si="529"/>
        <v>Fri</v>
      </c>
      <c r="CA13" s="6" t="str">
        <f t="shared" si="529"/>
        <v>Sat</v>
      </c>
      <c r="CB13" s="6" t="str">
        <f t="shared" si="529"/>
        <v>Sun</v>
      </c>
      <c r="CC13" s="6" t="str">
        <f t="shared" si="529"/>
        <v>Mon</v>
      </c>
      <c r="CD13" s="6" t="str">
        <f t="shared" si="529"/>
        <v>Tue</v>
      </c>
      <c r="CE13" s="6" t="str">
        <f t="shared" si="529"/>
        <v>Wed</v>
      </c>
      <c r="CF13" s="6" t="str">
        <f t="shared" si="529"/>
        <v>Thu</v>
      </c>
      <c r="CG13" s="6" t="str">
        <f t="shared" si="529"/>
        <v>Fri</v>
      </c>
      <c r="CH13" s="6" t="str">
        <f t="shared" si="529"/>
        <v>Sat</v>
      </c>
      <c r="CI13" s="6" t="str">
        <f t="shared" si="529"/>
        <v>Sun</v>
      </c>
      <c r="CJ13" s="6" t="str">
        <f t="shared" si="529"/>
        <v>Mon</v>
      </c>
      <c r="CK13" s="6" t="str">
        <f t="shared" si="529"/>
        <v>Tue</v>
      </c>
      <c r="CL13" s="6" t="str">
        <f t="shared" si="529"/>
        <v>Wed</v>
      </c>
      <c r="CM13" s="6" t="str">
        <f t="shared" si="529"/>
        <v>Thu</v>
      </c>
      <c r="CN13" s="7" t="str">
        <f t="shared" si="529"/>
        <v>Fri</v>
      </c>
      <c r="CO13" s="7" t="str">
        <f t="shared" si="529"/>
        <v>Sat</v>
      </c>
      <c r="CP13" s="7" t="str">
        <f t="shared" si="529"/>
        <v>Sun</v>
      </c>
      <c r="CQ13" s="7" t="str">
        <f t="shared" si="529"/>
        <v>Mon</v>
      </c>
      <c r="CR13" s="7" t="str">
        <f t="shared" si="529"/>
        <v>Tue</v>
      </c>
      <c r="CS13" s="7" t="str">
        <f t="shared" si="529"/>
        <v>Wed</v>
      </c>
      <c r="CT13" s="7" t="str">
        <f t="shared" si="529"/>
        <v>Thu</v>
      </c>
      <c r="CU13" s="7" t="str">
        <f t="shared" si="529"/>
        <v>Fri</v>
      </c>
      <c r="CV13" s="7" t="str">
        <f t="shared" si="529"/>
        <v>Sat</v>
      </c>
      <c r="CW13" s="7" t="str">
        <f t="shared" si="529"/>
        <v>Sun</v>
      </c>
      <c r="CX13" s="7" t="str">
        <f t="shared" si="529"/>
        <v>Mon</v>
      </c>
      <c r="CY13" s="7" t="str">
        <f t="shared" si="529"/>
        <v>Tue</v>
      </c>
      <c r="CZ13" s="7" t="str">
        <f t="shared" si="529"/>
        <v>Wed</v>
      </c>
      <c r="DA13" s="7" t="str">
        <f t="shared" si="529"/>
        <v>Thu</v>
      </c>
      <c r="DB13" s="7" t="str">
        <f t="shared" si="529"/>
        <v>Fri</v>
      </c>
      <c r="DC13" s="7" t="str">
        <f t="shared" si="529"/>
        <v>Sat</v>
      </c>
      <c r="DD13" s="7" t="str">
        <f t="shared" si="529"/>
        <v>Sun</v>
      </c>
      <c r="DE13" s="7" t="str">
        <f t="shared" si="529"/>
        <v>Mon</v>
      </c>
      <c r="DF13" s="7" t="str">
        <f t="shared" si="529"/>
        <v>Tue</v>
      </c>
      <c r="DG13" s="7" t="str">
        <f t="shared" si="529"/>
        <v>Wed</v>
      </c>
      <c r="DH13" s="7" t="str">
        <f t="shared" si="529"/>
        <v>Thu</v>
      </c>
      <c r="DI13" s="7" t="str">
        <f t="shared" si="529"/>
        <v>Fri</v>
      </c>
      <c r="DJ13" s="7" t="str">
        <f t="shared" si="529"/>
        <v>Sat</v>
      </c>
      <c r="DK13" s="7" t="str">
        <f t="shared" si="529"/>
        <v>Sun</v>
      </c>
      <c r="DL13" s="7" t="str">
        <f t="shared" si="529"/>
        <v>Mon</v>
      </c>
      <c r="DM13" s="7" t="str">
        <f t="shared" si="529"/>
        <v>Tue</v>
      </c>
      <c r="DN13" s="7" t="str">
        <f t="shared" si="529"/>
        <v>Wed</v>
      </c>
      <c r="DO13" s="7" t="str">
        <f t="shared" si="529"/>
        <v>Thu</v>
      </c>
      <c r="DP13" s="7" t="str">
        <f t="shared" si="529"/>
        <v>Fri</v>
      </c>
      <c r="DQ13" s="7" t="str">
        <f t="shared" si="529"/>
        <v>Sat</v>
      </c>
      <c r="DR13" s="6" t="str">
        <f t="shared" si="529"/>
        <v>Sun</v>
      </c>
      <c r="DS13" s="6" t="str">
        <f t="shared" si="529"/>
        <v>Mon</v>
      </c>
      <c r="DT13" s="6" t="str">
        <f t="shared" si="529"/>
        <v>Tue</v>
      </c>
      <c r="DU13" s="6" t="str">
        <f t="shared" si="529"/>
        <v>Wed</v>
      </c>
      <c r="DV13" s="6" t="str">
        <f t="shared" si="529"/>
        <v>Thu</v>
      </c>
      <c r="DW13" s="6" t="str">
        <f t="shared" si="529"/>
        <v>Fri</v>
      </c>
      <c r="DX13" s="6" t="str">
        <f t="shared" si="529"/>
        <v>Sat</v>
      </c>
      <c r="DY13" s="6" t="str">
        <f t="shared" si="529"/>
        <v>Sun</v>
      </c>
      <c r="DZ13" s="6" t="str">
        <f t="shared" si="529"/>
        <v>Mon</v>
      </c>
      <c r="EA13" s="6" t="str">
        <f t="shared" ref="EA13:GL13" si="530">TEXT(EA14,"aaa")</f>
        <v>Tue</v>
      </c>
      <c r="EB13" s="6" t="str">
        <f t="shared" si="530"/>
        <v>Wed</v>
      </c>
      <c r="EC13" s="6" t="str">
        <f t="shared" si="530"/>
        <v>Thu</v>
      </c>
      <c r="ED13" s="6" t="str">
        <f t="shared" si="530"/>
        <v>Fri</v>
      </c>
      <c r="EE13" s="6" t="str">
        <f t="shared" si="530"/>
        <v>Sat</v>
      </c>
      <c r="EF13" s="6" t="str">
        <f t="shared" si="530"/>
        <v>Sun</v>
      </c>
      <c r="EG13" s="6" t="str">
        <f t="shared" si="530"/>
        <v>Mon</v>
      </c>
      <c r="EH13" s="6" t="str">
        <f t="shared" si="530"/>
        <v>Tue</v>
      </c>
      <c r="EI13" s="6" t="str">
        <f t="shared" si="530"/>
        <v>Wed</v>
      </c>
      <c r="EJ13" s="6" t="str">
        <f t="shared" si="530"/>
        <v>Thu</v>
      </c>
      <c r="EK13" s="6" t="str">
        <f t="shared" si="530"/>
        <v>Fri</v>
      </c>
      <c r="EL13" s="6" t="str">
        <f t="shared" si="530"/>
        <v>Sat</v>
      </c>
      <c r="EM13" s="6" t="str">
        <f t="shared" si="530"/>
        <v>Sun</v>
      </c>
      <c r="EN13" s="6" t="str">
        <f t="shared" si="530"/>
        <v>Mon</v>
      </c>
      <c r="EO13" s="6" t="str">
        <f t="shared" si="530"/>
        <v>Tue</v>
      </c>
      <c r="EP13" s="6" t="str">
        <f t="shared" si="530"/>
        <v>Wed</v>
      </c>
      <c r="EQ13" s="6" t="str">
        <f t="shared" si="530"/>
        <v>Thu</v>
      </c>
      <c r="ER13" s="6" t="str">
        <f t="shared" si="530"/>
        <v>Fri</v>
      </c>
      <c r="ES13" s="6" t="str">
        <f t="shared" si="530"/>
        <v>Sat</v>
      </c>
      <c r="ET13" s="6" t="str">
        <f t="shared" si="530"/>
        <v>Sun</v>
      </c>
      <c r="EU13" s="6" t="str">
        <f t="shared" si="530"/>
        <v>Mon</v>
      </c>
      <c r="EV13" s="6" t="str">
        <f t="shared" si="530"/>
        <v>Tue</v>
      </c>
      <c r="EW13" s="7" t="str">
        <f t="shared" si="530"/>
        <v>Wed</v>
      </c>
      <c r="EX13" s="7" t="str">
        <f t="shared" si="530"/>
        <v>Thu</v>
      </c>
      <c r="EY13" s="7" t="str">
        <f t="shared" si="530"/>
        <v>Fri</v>
      </c>
      <c r="EZ13" s="7" t="str">
        <f t="shared" si="530"/>
        <v>Sat</v>
      </c>
      <c r="FA13" s="7" t="str">
        <f t="shared" si="530"/>
        <v>Sun</v>
      </c>
      <c r="FB13" s="7" t="str">
        <f t="shared" si="530"/>
        <v>Mon</v>
      </c>
      <c r="FC13" s="7" t="str">
        <f t="shared" si="530"/>
        <v>Tue</v>
      </c>
      <c r="FD13" s="7" t="str">
        <f t="shared" si="530"/>
        <v>Wed</v>
      </c>
      <c r="FE13" s="7" t="str">
        <f t="shared" si="530"/>
        <v>Thu</v>
      </c>
      <c r="FF13" s="7" t="str">
        <f t="shared" si="530"/>
        <v>Fri</v>
      </c>
      <c r="FG13" s="7" t="str">
        <f t="shared" si="530"/>
        <v>Sat</v>
      </c>
      <c r="FH13" s="7" t="str">
        <f t="shared" si="530"/>
        <v>Sun</v>
      </c>
      <c r="FI13" s="7" t="str">
        <f t="shared" si="530"/>
        <v>Mon</v>
      </c>
      <c r="FJ13" s="7" t="str">
        <f t="shared" si="530"/>
        <v>Tue</v>
      </c>
      <c r="FK13" s="7" t="str">
        <f t="shared" si="530"/>
        <v>Wed</v>
      </c>
      <c r="FL13" s="7" t="str">
        <f t="shared" si="530"/>
        <v>Thu</v>
      </c>
      <c r="FM13" s="7" t="str">
        <f t="shared" si="530"/>
        <v>Fri</v>
      </c>
      <c r="FN13" s="7" t="str">
        <f t="shared" si="530"/>
        <v>Sat</v>
      </c>
      <c r="FO13" s="7" t="str">
        <f t="shared" si="530"/>
        <v>Sun</v>
      </c>
      <c r="FP13" s="7" t="str">
        <f t="shared" si="530"/>
        <v>Mon</v>
      </c>
      <c r="FQ13" s="7" t="str">
        <f t="shared" si="530"/>
        <v>Tue</v>
      </c>
      <c r="FR13" s="7" t="str">
        <f t="shared" si="530"/>
        <v>Wed</v>
      </c>
      <c r="FS13" s="7" t="str">
        <f t="shared" si="530"/>
        <v>Thu</v>
      </c>
      <c r="FT13" s="7" t="str">
        <f t="shared" si="530"/>
        <v>Fri</v>
      </c>
      <c r="FU13" s="7" t="str">
        <f t="shared" si="530"/>
        <v>Sat</v>
      </c>
      <c r="FV13" s="7" t="str">
        <f t="shared" si="530"/>
        <v>Sun</v>
      </c>
      <c r="FW13" s="7" t="str">
        <f t="shared" si="530"/>
        <v>Mon</v>
      </c>
      <c r="FX13" s="7" t="str">
        <f t="shared" si="530"/>
        <v>Tue</v>
      </c>
      <c r="FY13" s="7" t="str">
        <f t="shared" si="530"/>
        <v>Wed</v>
      </c>
      <c r="FZ13" s="7" t="str">
        <f t="shared" si="530"/>
        <v>Thu</v>
      </c>
      <c r="GA13" s="6" t="str">
        <f t="shared" si="530"/>
        <v>Fri</v>
      </c>
      <c r="GB13" s="6" t="str">
        <f t="shared" si="530"/>
        <v>Sat</v>
      </c>
      <c r="GC13" s="6" t="str">
        <f t="shared" si="530"/>
        <v>Sun</v>
      </c>
      <c r="GD13" s="6" t="str">
        <f t="shared" si="530"/>
        <v>Mon</v>
      </c>
      <c r="GE13" s="6" t="str">
        <f t="shared" si="530"/>
        <v>Tue</v>
      </c>
      <c r="GF13" s="6" t="str">
        <f t="shared" si="530"/>
        <v>Wed</v>
      </c>
      <c r="GG13" s="6" t="str">
        <f t="shared" si="530"/>
        <v>Thu</v>
      </c>
      <c r="GH13" s="6" t="str">
        <f t="shared" si="530"/>
        <v>Fri</v>
      </c>
      <c r="GI13" s="6" t="str">
        <f t="shared" si="530"/>
        <v>Sat</v>
      </c>
      <c r="GJ13" s="6" t="str">
        <f t="shared" si="530"/>
        <v>Sun</v>
      </c>
      <c r="GK13" s="6" t="str">
        <f t="shared" si="530"/>
        <v>Mon</v>
      </c>
      <c r="GL13" s="6" t="str">
        <f t="shared" si="530"/>
        <v>Tue</v>
      </c>
      <c r="GM13" s="6" t="str">
        <f t="shared" ref="GM13:IX13" si="531">TEXT(GM14,"aaa")</f>
        <v>Wed</v>
      </c>
      <c r="GN13" s="6" t="str">
        <f t="shared" si="531"/>
        <v>Thu</v>
      </c>
      <c r="GO13" s="6" t="str">
        <f t="shared" si="531"/>
        <v>Fri</v>
      </c>
      <c r="GP13" s="6" t="str">
        <f t="shared" si="531"/>
        <v>Sat</v>
      </c>
      <c r="GQ13" s="6" t="str">
        <f t="shared" si="531"/>
        <v>Sun</v>
      </c>
      <c r="GR13" s="6" t="str">
        <f t="shared" si="531"/>
        <v>Mon</v>
      </c>
      <c r="GS13" s="6" t="str">
        <f t="shared" si="531"/>
        <v>Tue</v>
      </c>
      <c r="GT13" s="6" t="str">
        <f t="shared" si="531"/>
        <v>Wed</v>
      </c>
      <c r="GU13" s="6" t="str">
        <f t="shared" si="531"/>
        <v>Thu</v>
      </c>
      <c r="GV13" s="6" t="str">
        <f t="shared" si="531"/>
        <v>Fri</v>
      </c>
      <c r="GW13" s="6" t="str">
        <f t="shared" si="531"/>
        <v>Sat</v>
      </c>
      <c r="GX13" s="6" t="str">
        <f t="shared" si="531"/>
        <v>Sun</v>
      </c>
      <c r="GY13" s="6" t="str">
        <f t="shared" si="531"/>
        <v>Mon</v>
      </c>
      <c r="GZ13" s="6" t="str">
        <f t="shared" si="531"/>
        <v>Tue</v>
      </c>
      <c r="HA13" s="6" t="str">
        <f t="shared" si="531"/>
        <v>Wed</v>
      </c>
      <c r="HB13" s="6" t="str">
        <f t="shared" si="531"/>
        <v>Thu</v>
      </c>
      <c r="HC13" s="6" t="str">
        <f t="shared" si="531"/>
        <v>Fri</v>
      </c>
      <c r="HD13" s="6" t="str">
        <f t="shared" si="531"/>
        <v>Sat</v>
      </c>
      <c r="HE13" s="6" t="str">
        <f t="shared" si="531"/>
        <v>Sun</v>
      </c>
      <c r="HF13" s="7" t="str">
        <f t="shared" si="531"/>
        <v>Mon</v>
      </c>
      <c r="HG13" s="7" t="str">
        <f t="shared" si="531"/>
        <v>Tue</v>
      </c>
      <c r="HH13" s="7" t="str">
        <f t="shared" si="531"/>
        <v>Wed</v>
      </c>
      <c r="HI13" s="7" t="str">
        <f t="shared" si="531"/>
        <v>Thu</v>
      </c>
      <c r="HJ13" s="7" t="str">
        <f t="shared" si="531"/>
        <v>Fri</v>
      </c>
      <c r="HK13" s="7" t="str">
        <f t="shared" si="531"/>
        <v>Sat</v>
      </c>
      <c r="HL13" s="7" t="str">
        <f t="shared" si="531"/>
        <v>Sun</v>
      </c>
      <c r="HM13" s="7" t="str">
        <f t="shared" si="531"/>
        <v>Mon</v>
      </c>
      <c r="HN13" s="7" t="str">
        <f t="shared" si="531"/>
        <v>Tue</v>
      </c>
      <c r="HO13" s="7" t="str">
        <f t="shared" si="531"/>
        <v>Wed</v>
      </c>
      <c r="HP13" s="7" t="str">
        <f t="shared" si="531"/>
        <v>Thu</v>
      </c>
      <c r="HQ13" s="7" t="str">
        <f t="shared" si="531"/>
        <v>Fri</v>
      </c>
      <c r="HR13" s="7" t="str">
        <f t="shared" si="531"/>
        <v>Sat</v>
      </c>
      <c r="HS13" s="7" t="str">
        <f t="shared" si="531"/>
        <v>Sun</v>
      </c>
      <c r="HT13" s="7" t="str">
        <f t="shared" si="531"/>
        <v>Mon</v>
      </c>
      <c r="HU13" s="7" t="str">
        <f t="shared" si="531"/>
        <v>Tue</v>
      </c>
      <c r="HV13" s="7" t="str">
        <f t="shared" si="531"/>
        <v>Wed</v>
      </c>
      <c r="HW13" s="7" t="str">
        <f t="shared" si="531"/>
        <v>Thu</v>
      </c>
      <c r="HX13" s="7" t="str">
        <f t="shared" si="531"/>
        <v>Fri</v>
      </c>
      <c r="HY13" s="7" t="str">
        <f t="shared" si="531"/>
        <v>Sat</v>
      </c>
      <c r="HZ13" s="7" t="str">
        <f t="shared" si="531"/>
        <v>Sun</v>
      </c>
      <c r="IA13" s="7" t="str">
        <f t="shared" si="531"/>
        <v>Mon</v>
      </c>
      <c r="IB13" s="7" t="str">
        <f t="shared" si="531"/>
        <v>Tue</v>
      </c>
      <c r="IC13" s="7" t="str">
        <f t="shared" si="531"/>
        <v>Wed</v>
      </c>
      <c r="ID13" s="7" t="str">
        <f t="shared" si="531"/>
        <v>Thu</v>
      </c>
      <c r="IE13" s="7" t="str">
        <f t="shared" si="531"/>
        <v>Fri</v>
      </c>
      <c r="IF13" s="7" t="str">
        <f t="shared" si="531"/>
        <v>Sat</v>
      </c>
      <c r="IG13" s="7" t="str">
        <f t="shared" si="531"/>
        <v>Sun</v>
      </c>
      <c r="IH13" s="7" t="str">
        <f t="shared" si="531"/>
        <v>Mon</v>
      </c>
      <c r="II13" s="7" t="str">
        <f t="shared" si="531"/>
        <v>Tue</v>
      </c>
      <c r="IJ13" s="7" t="str">
        <f t="shared" si="531"/>
        <v>Wed</v>
      </c>
      <c r="IK13" s="6" t="str">
        <f t="shared" si="531"/>
        <v>Thu</v>
      </c>
      <c r="IL13" s="6" t="str">
        <f t="shared" si="531"/>
        <v>Fri</v>
      </c>
      <c r="IM13" s="6" t="str">
        <f t="shared" si="531"/>
        <v>Sat</v>
      </c>
      <c r="IN13" s="6" t="str">
        <f t="shared" si="531"/>
        <v>Sun</v>
      </c>
      <c r="IO13" s="6" t="str">
        <f t="shared" si="531"/>
        <v>Mon</v>
      </c>
      <c r="IP13" s="6" t="str">
        <f t="shared" si="531"/>
        <v>Tue</v>
      </c>
      <c r="IQ13" s="6" t="str">
        <f t="shared" si="531"/>
        <v>Wed</v>
      </c>
      <c r="IR13" s="6" t="str">
        <f t="shared" si="531"/>
        <v>Thu</v>
      </c>
      <c r="IS13" s="6" t="str">
        <f t="shared" si="531"/>
        <v>Fri</v>
      </c>
      <c r="IT13" s="6" t="str">
        <f t="shared" si="531"/>
        <v>Sat</v>
      </c>
      <c r="IU13" s="6" t="str">
        <f t="shared" si="531"/>
        <v>Sun</v>
      </c>
      <c r="IV13" s="6" t="str">
        <f t="shared" si="531"/>
        <v>Mon</v>
      </c>
      <c r="IW13" s="6" t="str">
        <f t="shared" si="531"/>
        <v>Tue</v>
      </c>
      <c r="IX13" s="6" t="str">
        <f t="shared" si="531"/>
        <v>Wed</v>
      </c>
      <c r="IY13" s="6" t="str">
        <f t="shared" ref="IY13:LJ13" si="532">TEXT(IY14,"aaa")</f>
        <v>Thu</v>
      </c>
      <c r="IZ13" s="6" t="str">
        <f t="shared" si="532"/>
        <v>Fri</v>
      </c>
      <c r="JA13" s="6" t="str">
        <f t="shared" si="532"/>
        <v>Sat</v>
      </c>
      <c r="JB13" s="6" t="str">
        <f t="shared" si="532"/>
        <v>Sun</v>
      </c>
      <c r="JC13" s="6" t="str">
        <f t="shared" si="532"/>
        <v>Mon</v>
      </c>
      <c r="JD13" s="6" t="str">
        <f t="shared" si="532"/>
        <v>Tue</v>
      </c>
      <c r="JE13" s="6" t="str">
        <f t="shared" si="532"/>
        <v>Wed</v>
      </c>
      <c r="JF13" s="6" t="str">
        <f t="shared" si="532"/>
        <v>Thu</v>
      </c>
      <c r="JG13" s="6" t="str">
        <f t="shared" si="532"/>
        <v>Fri</v>
      </c>
      <c r="JH13" s="6" t="str">
        <f t="shared" si="532"/>
        <v>Sat</v>
      </c>
      <c r="JI13" s="6" t="str">
        <f t="shared" si="532"/>
        <v>Sun</v>
      </c>
      <c r="JJ13" s="6" t="str">
        <f t="shared" si="532"/>
        <v>Mon</v>
      </c>
      <c r="JK13" s="6" t="str">
        <f t="shared" si="532"/>
        <v>Tue</v>
      </c>
      <c r="JL13" s="6" t="str">
        <f t="shared" si="532"/>
        <v>Wed</v>
      </c>
      <c r="JM13" s="6" t="str">
        <f t="shared" si="532"/>
        <v>Thu</v>
      </c>
      <c r="JN13" s="6" t="str">
        <f t="shared" si="532"/>
        <v>Fri</v>
      </c>
      <c r="JO13" s="7" t="str">
        <f t="shared" si="532"/>
        <v>Sat</v>
      </c>
      <c r="JP13" s="7" t="str">
        <f t="shared" si="532"/>
        <v>Sun</v>
      </c>
      <c r="JQ13" s="7" t="str">
        <f t="shared" si="532"/>
        <v>Mon</v>
      </c>
      <c r="JR13" s="7" t="str">
        <f t="shared" si="532"/>
        <v>Tue</v>
      </c>
      <c r="JS13" s="7" t="str">
        <f t="shared" si="532"/>
        <v>Wed</v>
      </c>
      <c r="JT13" s="7" t="str">
        <f t="shared" si="532"/>
        <v>Thu</v>
      </c>
      <c r="JU13" s="7" t="str">
        <f t="shared" si="532"/>
        <v>Fri</v>
      </c>
      <c r="JV13" s="7" t="str">
        <f t="shared" si="532"/>
        <v>Sat</v>
      </c>
      <c r="JW13" s="7" t="str">
        <f t="shared" si="532"/>
        <v>Sun</v>
      </c>
      <c r="JX13" s="7" t="str">
        <f t="shared" si="532"/>
        <v>Mon</v>
      </c>
      <c r="JY13" s="7" t="str">
        <f t="shared" si="532"/>
        <v>Tue</v>
      </c>
      <c r="JZ13" s="7" t="str">
        <f t="shared" si="532"/>
        <v>Wed</v>
      </c>
      <c r="KA13" s="7" t="str">
        <f t="shared" si="532"/>
        <v>Thu</v>
      </c>
      <c r="KB13" s="7" t="str">
        <f t="shared" si="532"/>
        <v>Fri</v>
      </c>
      <c r="KC13" s="7" t="str">
        <f t="shared" si="532"/>
        <v>Sat</v>
      </c>
      <c r="KD13" s="7" t="str">
        <f t="shared" si="532"/>
        <v>Sun</v>
      </c>
      <c r="KE13" s="7" t="str">
        <f t="shared" si="532"/>
        <v>Mon</v>
      </c>
      <c r="KF13" s="7" t="str">
        <f t="shared" si="532"/>
        <v>Tue</v>
      </c>
      <c r="KG13" s="7" t="str">
        <f t="shared" si="532"/>
        <v>Wed</v>
      </c>
      <c r="KH13" s="7" t="str">
        <f t="shared" si="532"/>
        <v>Thu</v>
      </c>
      <c r="KI13" s="7" t="str">
        <f t="shared" si="532"/>
        <v>Fri</v>
      </c>
      <c r="KJ13" s="7" t="str">
        <f t="shared" si="532"/>
        <v>Sat</v>
      </c>
      <c r="KK13" s="7" t="str">
        <f t="shared" si="532"/>
        <v>Sun</v>
      </c>
      <c r="KL13" s="7" t="str">
        <f t="shared" si="532"/>
        <v>Mon</v>
      </c>
      <c r="KM13" s="7" t="str">
        <f t="shared" si="532"/>
        <v>Tue</v>
      </c>
      <c r="KN13" s="7" t="str">
        <f t="shared" si="532"/>
        <v>Wed</v>
      </c>
      <c r="KO13" s="7" t="str">
        <f t="shared" si="532"/>
        <v>Thu</v>
      </c>
      <c r="KP13" s="7" t="str">
        <f t="shared" si="532"/>
        <v>Fri</v>
      </c>
      <c r="KQ13" s="7" t="str">
        <f t="shared" si="532"/>
        <v>Sat</v>
      </c>
      <c r="KR13" s="7" t="str">
        <f t="shared" si="532"/>
        <v>Sun</v>
      </c>
      <c r="KS13" s="7" t="str">
        <f t="shared" si="532"/>
        <v>Mon</v>
      </c>
      <c r="KT13" s="6" t="str">
        <f t="shared" si="532"/>
        <v>Tue</v>
      </c>
      <c r="KU13" s="6" t="str">
        <f t="shared" si="532"/>
        <v>Wed</v>
      </c>
      <c r="KV13" s="6" t="str">
        <f t="shared" si="532"/>
        <v>Thu</v>
      </c>
      <c r="KW13" s="6" t="str">
        <f t="shared" si="532"/>
        <v>Fri</v>
      </c>
      <c r="KX13" s="6" t="str">
        <f t="shared" si="532"/>
        <v>Sat</v>
      </c>
      <c r="KY13" s="6" t="str">
        <f t="shared" si="532"/>
        <v>Sun</v>
      </c>
      <c r="KZ13" s="6" t="str">
        <f t="shared" si="532"/>
        <v>Mon</v>
      </c>
      <c r="LA13" s="6" t="str">
        <f t="shared" si="532"/>
        <v>Tue</v>
      </c>
      <c r="LB13" s="6" t="str">
        <f t="shared" si="532"/>
        <v>Wed</v>
      </c>
      <c r="LC13" s="6" t="str">
        <f t="shared" si="532"/>
        <v>Thu</v>
      </c>
      <c r="LD13" s="6" t="str">
        <f t="shared" si="532"/>
        <v>Fri</v>
      </c>
      <c r="LE13" s="6" t="str">
        <f t="shared" si="532"/>
        <v>Sat</v>
      </c>
      <c r="LF13" s="6" t="str">
        <f t="shared" si="532"/>
        <v>Sun</v>
      </c>
      <c r="LG13" s="6" t="str">
        <f t="shared" si="532"/>
        <v>Mon</v>
      </c>
      <c r="LH13" s="6" t="str">
        <f t="shared" si="532"/>
        <v>Tue</v>
      </c>
      <c r="LI13" s="6" t="str">
        <f t="shared" si="532"/>
        <v>Wed</v>
      </c>
      <c r="LJ13" s="6" t="str">
        <f t="shared" si="532"/>
        <v>Thu</v>
      </c>
      <c r="LK13" s="6" t="str">
        <f t="shared" ref="LK13:NB13" si="533">TEXT(LK14,"aaa")</f>
        <v>Fri</v>
      </c>
      <c r="LL13" s="6" t="str">
        <f t="shared" si="533"/>
        <v>Sat</v>
      </c>
      <c r="LM13" s="6" t="str">
        <f t="shared" si="533"/>
        <v>Sun</v>
      </c>
      <c r="LN13" s="6" t="str">
        <f t="shared" si="533"/>
        <v>Mon</v>
      </c>
      <c r="LO13" s="6" t="str">
        <f t="shared" si="533"/>
        <v>Tue</v>
      </c>
      <c r="LP13" s="6" t="str">
        <f t="shared" si="533"/>
        <v>Wed</v>
      </c>
      <c r="LQ13" s="6" t="str">
        <f t="shared" si="533"/>
        <v>Thu</v>
      </c>
      <c r="LR13" s="6" t="str">
        <f t="shared" si="533"/>
        <v>Fri</v>
      </c>
      <c r="LS13" s="6" t="str">
        <f t="shared" si="533"/>
        <v>Sat</v>
      </c>
      <c r="LT13" s="6" t="str">
        <f t="shared" si="533"/>
        <v>Sun</v>
      </c>
      <c r="LU13" s="6" t="str">
        <f t="shared" si="533"/>
        <v>Mon</v>
      </c>
      <c r="LV13" s="6" t="str">
        <f t="shared" si="533"/>
        <v>Tue</v>
      </c>
      <c r="LW13" s="6" t="str">
        <f t="shared" si="533"/>
        <v>Wed</v>
      </c>
      <c r="LX13" s="7" t="str">
        <f t="shared" si="533"/>
        <v>Thu</v>
      </c>
      <c r="LY13" s="7" t="str">
        <f t="shared" si="533"/>
        <v>Fri</v>
      </c>
      <c r="LZ13" s="7" t="str">
        <f t="shared" si="533"/>
        <v>Sat</v>
      </c>
      <c r="MA13" s="7" t="str">
        <f t="shared" si="533"/>
        <v>Sun</v>
      </c>
      <c r="MB13" s="7" t="str">
        <f t="shared" si="533"/>
        <v>Mon</v>
      </c>
      <c r="MC13" s="7" t="str">
        <f t="shared" si="533"/>
        <v>Tue</v>
      </c>
      <c r="MD13" s="7" t="str">
        <f t="shared" si="533"/>
        <v>Wed</v>
      </c>
      <c r="ME13" s="7" t="str">
        <f t="shared" si="533"/>
        <v>Thu</v>
      </c>
      <c r="MF13" s="7" t="str">
        <f t="shared" si="533"/>
        <v>Fri</v>
      </c>
      <c r="MG13" s="7" t="str">
        <f t="shared" si="533"/>
        <v>Sat</v>
      </c>
      <c r="MH13" s="7" t="str">
        <f t="shared" si="533"/>
        <v>Sun</v>
      </c>
      <c r="MI13" s="7" t="str">
        <f t="shared" si="533"/>
        <v>Mon</v>
      </c>
      <c r="MJ13" s="7" t="str">
        <f t="shared" si="533"/>
        <v>Tue</v>
      </c>
      <c r="MK13" s="7" t="str">
        <f t="shared" si="533"/>
        <v>Wed</v>
      </c>
      <c r="ML13" s="7" t="str">
        <f t="shared" si="533"/>
        <v>Thu</v>
      </c>
      <c r="MM13" s="7" t="str">
        <f t="shared" si="533"/>
        <v>Fri</v>
      </c>
      <c r="MN13" s="7" t="str">
        <f t="shared" si="533"/>
        <v>Sat</v>
      </c>
      <c r="MO13" s="7" t="str">
        <f t="shared" si="533"/>
        <v>Sun</v>
      </c>
      <c r="MP13" s="7" t="str">
        <f t="shared" si="533"/>
        <v>Mon</v>
      </c>
      <c r="MQ13" s="7" t="str">
        <f t="shared" si="533"/>
        <v>Tue</v>
      </c>
      <c r="MR13" s="7" t="str">
        <f t="shared" si="533"/>
        <v>Wed</v>
      </c>
      <c r="MS13" s="7" t="str">
        <f t="shared" si="533"/>
        <v>Thu</v>
      </c>
      <c r="MT13" s="7" t="str">
        <f t="shared" si="533"/>
        <v>Fri</v>
      </c>
      <c r="MU13" s="7" t="str">
        <f t="shared" si="533"/>
        <v>Sat</v>
      </c>
      <c r="MV13" s="7" t="str">
        <f t="shared" si="533"/>
        <v>Sun</v>
      </c>
      <c r="MW13" s="7" t="str">
        <f t="shared" si="533"/>
        <v>Mon</v>
      </c>
      <c r="MX13" s="7" t="str">
        <f t="shared" si="533"/>
        <v>Tue</v>
      </c>
      <c r="MY13" s="7" t="str">
        <f t="shared" si="533"/>
        <v>Wed</v>
      </c>
      <c r="MZ13" s="7" t="str">
        <f t="shared" si="533"/>
        <v>Thu</v>
      </c>
      <c r="NA13" s="7" t="str">
        <f t="shared" si="533"/>
        <v>Fri</v>
      </c>
      <c r="NB13" s="7" t="str">
        <f t="shared" si="533"/>
        <v>Sat</v>
      </c>
    </row>
    <row r="14" spans="1:367" x14ac:dyDescent="0.3">
      <c r="A14" s="11" t="s">
        <v>138</v>
      </c>
      <c r="B14" s="8">
        <f>A11</f>
        <v>44562</v>
      </c>
      <c r="C14" s="8">
        <f>B14+1</f>
        <v>44563</v>
      </c>
      <c r="D14" s="8">
        <f t="shared" ref="D14" si="534">C14+1</f>
        <v>44564</v>
      </c>
      <c r="E14" s="8">
        <f t="shared" ref="E14" si="535">D14+1</f>
        <v>44565</v>
      </c>
      <c r="F14" s="8">
        <f t="shared" ref="F14" si="536">E14+1</f>
        <v>44566</v>
      </c>
      <c r="G14" s="8">
        <f t="shared" ref="G14" si="537">F14+1</f>
        <v>44567</v>
      </c>
      <c r="H14" s="8">
        <f>G14+1</f>
        <v>44568</v>
      </c>
      <c r="I14" s="8">
        <f t="shared" ref="I14" si="538">H14+1</f>
        <v>44569</v>
      </c>
      <c r="J14" s="8">
        <f t="shared" ref="J14" si="539">I14+1</f>
        <v>44570</v>
      </c>
      <c r="K14" s="8">
        <f t="shared" ref="K14" si="540">J14+1</f>
        <v>44571</v>
      </c>
      <c r="L14" s="8">
        <f t="shared" ref="L14" si="541">K14+1</f>
        <v>44572</v>
      </c>
      <c r="M14" s="8">
        <f t="shared" ref="M14" si="542">L14+1</f>
        <v>44573</v>
      </c>
      <c r="N14" s="8">
        <f t="shared" ref="N14" si="543">M14+1</f>
        <v>44574</v>
      </c>
      <c r="O14" s="8">
        <f t="shared" ref="O14" si="544">N14+1</f>
        <v>44575</v>
      </c>
      <c r="P14" s="8">
        <f t="shared" ref="P14" si="545">O14+1</f>
        <v>44576</v>
      </c>
      <c r="Q14" s="8">
        <f t="shared" ref="Q14" si="546">P14+1</f>
        <v>44577</v>
      </c>
      <c r="R14" s="8">
        <f t="shared" ref="R14" si="547">Q14+1</f>
        <v>44578</v>
      </c>
      <c r="S14" s="8">
        <f t="shared" ref="S14" si="548">R14+1</f>
        <v>44579</v>
      </c>
      <c r="T14" s="8">
        <f t="shared" ref="T14" si="549">S14+1</f>
        <v>44580</v>
      </c>
      <c r="U14" s="8">
        <f t="shared" ref="U14" si="550">T14+1</f>
        <v>44581</v>
      </c>
      <c r="V14" s="8">
        <f t="shared" ref="V14" si="551">U14+1</f>
        <v>44582</v>
      </c>
      <c r="W14" s="8">
        <f t="shared" ref="W14" si="552">V14+1</f>
        <v>44583</v>
      </c>
      <c r="X14" s="8">
        <f t="shared" ref="X14" si="553">W14+1</f>
        <v>44584</v>
      </c>
      <c r="Y14" s="8">
        <f t="shared" ref="Y14" si="554">X14+1</f>
        <v>44585</v>
      </c>
      <c r="Z14" s="8">
        <f t="shared" ref="Z14" si="555">Y14+1</f>
        <v>44586</v>
      </c>
      <c r="AA14" s="8">
        <f t="shared" ref="AA14" si="556">Z14+1</f>
        <v>44587</v>
      </c>
      <c r="AB14" s="8">
        <f t="shared" ref="AB14" si="557">AA14+1</f>
        <v>44588</v>
      </c>
      <c r="AC14" s="8">
        <f t="shared" ref="AC14" si="558">AB14+1</f>
        <v>44589</v>
      </c>
      <c r="AD14" s="8">
        <f t="shared" ref="AD14" si="559">AC14+1</f>
        <v>44590</v>
      </c>
      <c r="AE14" s="8">
        <f t="shared" ref="AE14" si="560">AD14+1</f>
        <v>44591</v>
      </c>
      <c r="AF14" s="8">
        <f t="shared" ref="AF14" si="561">AE14+1</f>
        <v>44592</v>
      </c>
      <c r="AG14" s="9">
        <f t="shared" ref="AG14" si="562">AF14+1</f>
        <v>44593</v>
      </c>
      <c r="AH14" s="9">
        <f t="shared" ref="AH14" si="563">AG14+1</f>
        <v>44594</v>
      </c>
      <c r="AI14" s="9">
        <f t="shared" ref="AI14" si="564">AH14+1</f>
        <v>44595</v>
      </c>
      <c r="AJ14" s="9">
        <f t="shared" ref="AJ14" si="565">AI14+1</f>
        <v>44596</v>
      </c>
      <c r="AK14" s="9">
        <f t="shared" ref="AK14" si="566">AJ14+1</f>
        <v>44597</v>
      </c>
      <c r="AL14" s="9">
        <f t="shared" ref="AL14" si="567">AK14+1</f>
        <v>44598</v>
      </c>
      <c r="AM14" s="9">
        <f t="shared" ref="AM14" si="568">AL14+1</f>
        <v>44599</v>
      </c>
      <c r="AN14" s="9">
        <f t="shared" ref="AN14" si="569">AM14+1</f>
        <v>44600</v>
      </c>
      <c r="AO14" s="9">
        <f t="shared" ref="AO14" si="570">AN14+1</f>
        <v>44601</v>
      </c>
      <c r="AP14" s="9">
        <f t="shared" ref="AP14" si="571">AO14+1</f>
        <v>44602</v>
      </c>
      <c r="AQ14" s="9">
        <f t="shared" ref="AQ14" si="572">AP14+1</f>
        <v>44603</v>
      </c>
      <c r="AR14" s="9">
        <f t="shared" ref="AR14" si="573">AQ14+1</f>
        <v>44604</v>
      </c>
      <c r="AS14" s="9">
        <f t="shared" ref="AS14" si="574">AR14+1</f>
        <v>44605</v>
      </c>
      <c r="AT14" s="9">
        <f t="shared" ref="AT14" si="575">AS14+1</f>
        <v>44606</v>
      </c>
      <c r="AU14" s="9">
        <f t="shared" ref="AU14" si="576">AT14+1</f>
        <v>44607</v>
      </c>
      <c r="AV14" s="9">
        <f t="shared" ref="AV14" si="577">AU14+1</f>
        <v>44608</v>
      </c>
      <c r="AW14" s="9">
        <f t="shared" ref="AW14" si="578">AV14+1</f>
        <v>44609</v>
      </c>
      <c r="AX14" s="9">
        <f t="shared" ref="AX14" si="579">AW14+1</f>
        <v>44610</v>
      </c>
      <c r="AY14" s="9">
        <f t="shared" ref="AY14" si="580">AX14+1</f>
        <v>44611</v>
      </c>
      <c r="AZ14" s="9">
        <f t="shared" ref="AZ14" si="581">AY14+1</f>
        <v>44612</v>
      </c>
      <c r="BA14" s="9">
        <f t="shared" ref="BA14" si="582">AZ14+1</f>
        <v>44613</v>
      </c>
      <c r="BB14" s="9">
        <f t="shared" ref="BB14" si="583">BA14+1</f>
        <v>44614</v>
      </c>
      <c r="BC14" s="9">
        <f t="shared" ref="BC14" si="584">BB14+1</f>
        <v>44615</v>
      </c>
      <c r="BD14" s="9">
        <f t="shared" ref="BD14" si="585">BC14+1</f>
        <v>44616</v>
      </c>
      <c r="BE14" s="9">
        <f t="shared" ref="BE14" si="586">BD14+1</f>
        <v>44617</v>
      </c>
      <c r="BF14" s="9">
        <f t="shared" ref="BF14" si="587">BE14+1</f>
        <v>44618</v>
      </c>
      <c r="BG14" s="9">
        <f t="shared" ref="BG14" si="588">BF14+1</f>
        <v>44619</v>
      </c>
      <c r="BH14" s="9">
        <f t="shared" ref="BH14" si="589">BG14+1</f>
        <v>44620</v>
      </c>
      <c r="BI14" s="8">
        <f t="shared" ref="BI14" si="590">BH14+1</f>
        <v>44621</v>
      </c>
      <c r="BJ14" s="8">
        <f t="shared" ref="BJ14" si="591">BI14+1</f>
        <v>44622</v>
      </c>
      <c r="BK14" s="8">
        <f t="shared" ref="BK14" si="592">BJ14+1</f>
        <v>44623</v>
      </c>
      <c r="BL14" s="8">
        <f t="shared" ref="BL14" si="593">BK14+1</f>
        <v>44624</v>
      </c>
      <c r="BM14" s="8">
        <f t="shared" ref="BM14" si="594">BL14+1</f>
        <v>44625</v>
      </c>
      <c r="BN14" s="8">
        <f t="shared" ref="BN14" si="595">BM14+1</f>
        <v>44626</v>
      </c>
      <c r="BO14" s="8">
        <f t="shared" ref="BO14" si="596">BN14+1</f>
        <v>44627</v>
      </c>
      <c r="BP14" s="8">
        <f t="shared" ref="BP14" si="597">BO14+1</f>
        <v>44628</v>
      </c>
      <c r="BQ14" s="8">
        <f t="shared" ref="BQ14" si="598">BP14+1</f>
        <v>44629</v>
      </c>
      <c r="BR14" s="8">
        <f t="shared" ref="BR14" si="599">BQ14+1</f>
        <v>44630</v>
      </c>
      <c r="BS14" s="8">
        <f t="shared" ref="BS14" si="600">BR14+1</f>
        <v>44631</v>
      </c>
      <c r="BT14" s="8">
        <f t="shared" ref="BT14" si="601">BS14+1</f>
        <v>44632</v>
      </c>
      <c r="BU14" s="8">
        <f t="shared" ref="BU14" si="602">BT14+1</f>
        <v>44633</v>
      </c>
      <c r="BV14" s="8">
        <f t="shared" ref="BV14" si="603">BU14+1</f>
        <v>44634</v>
      </c>
      <c r="BW14" s="8">
        <f t="shared" ref="BW14" si="604">BV14+1</f>
        <v>44635</v>
      </c>
      <c r="BX14" s="8">
        <f t="shared" ref="BX14" si="605">BW14+1</f>
        <v>44636</v>
      </c>
      <c r="BY14" s="8">
        <f t="shared" ref="BY14" si="606">BX14+1</f>
        <v>44637</v>
      </c>
      <c r="BZ14" s="8">
        <f t="shared" ref="BZ14" si="607">BY14+1</f>
        <v>44638</v>
      </c>
      <c r="CA14" s="8">
        <f t="shared" ref="CA14" si="608">BZ14+1</f>
        <v>44639</v>
      </c>
      <c r="CB14" s="8">
        <f t="shared" ref="CB14" si="609">CA14+1</f>
        <v>44640</v>
      </c>
      <c r="CC14" s="8">
        <f t="shared" ref="CC14" si="610">CB14+1</f>
        <v>44641</v>
      </c>
      <c r="CD14" s="8">
        <f t="shared" ref="CD14" si="611">CC14+1</f>
        <v>44642</v>
      </c>
      <c r="CE14" s="8">
        <f t="shared" ref="CE14" si="612">CD14+1</f>
        <v>44643</v>
      </c>
      <c r="CF14" s="8">
        <f t="shared" ref="CF14" si="613">CE14+1</f>
        <v>44644</v>
      </c>
      <c r="CG14" s="8">
        <f t="shared" ref="CG14" si="614">CF14+1</f>
        <v>44645</v>
      </c>
      <c r="CH14" s="8">
        <f t="shared" ref="CH14" si="615">CG14+1</f>
        <v>44646</v>
      </c>
      <c r="CI14" s="8">
        <f t="shared" ref="CI14" si="616">CH14+1</f>
        <v>44647</v>
      </c>
      <c r="CJ14" s="8">
        <f t="shared" ref="CJ14" si="617">CI14+1</f>
        <v>44648</v>
      </c>
      <c r="CK14" s="8">
        <f t="shared" ref="CK14" si="618">CJ14+1</f>
        <v>44649</v>
      </c>
      <c r="CL14" s="8">
        <f t="shared" ref="CL14" si="619">CK14+1</f>
        <v>44650</v>
      </c>
      <c r="CM14" s="8">
        <f t="shared" ref="CM14" si="620">CL14+1</f>
        <v>44651</v>
      </c>
      <c r="CN14" s="9">
        <f t="shared" ref="CN14" si="621">CM14+1</f>
        <v>44652</v>
      </c>
      <c r="CO14" s="9">
        <f t="shared" ref="CO14" si="622">CN14+1</f>
        <v>44653</v>
      </c>
      <c r="CP14" s="9">
        <f t="shared" ref="CP14" si="623">CO14+1</f>
        <v>44654</v>
      </c>
      <c r="CQ14" s="9">
        <f t="shared" ref="CQ14" si="624">CP14+1</f>
        <v>44655</v>
      </c>
      <c r="CR14" s="9">
        <f t="shared" ref="CR14" si="625">CQ14+1</f>
        <v>44656</v>
      </c>
      <c r="CS14" s="9">
        <f t="shared" ref="CS14" si="626">CR14+1</f>
        <v>44657</v>
      </c>
      <c r="CT14" s="9">
        <f t="shared" ref="CT14" si="627">CS14+1</f>
        <v>44658</v>
      </c>
      <c r="CU14" s="9">
        <f t="shared" ref="CU14" si="628">CT14+1</f>
        <v>44659</v>
      </c>
      <c r="CV14" s="9">
        <f t="shared" ref="CV14" si="629">CU14+1</f>
        <v>44660</v>
      </c>
      <c r="CW14" s="9">
        <f t="shared" ref="CW14" si="630">CV14+1</f>
        <v>44661</v>
      </c>
      <c r="CX14" s="9">
        <f t="shared" ref="CX14" si="631">CW14+1</f>
        <v>44662</v>
      </c>
      <c r="CY14" s="9">
        <f t="shared" ref="CY14" si="632">CX14+1</f>
        <v>44663</v>
      </c>
      <c r="CZ14" s="9">
        <f t="shared" ref="CZ14" si="633">CY14+1</f>
        <v>44664</v>
      </c>
      <c r="DA14" s="9">
        <f t="shared" ref="DA14" si="634">CZ14+1</f>
        <v>44665</v>
      </c>
      <c r="DB14" s="9">
        <f t="shared" ref="DB14" si="635">DA14+1</f>
        <v>44666</v>
      </c>
      <c r="DC14" s="9">
        <f t="shared" ref="DC14" si="636">DB14+1</f>
        <v>44667</v>
      </c>
      <c r="DD14" s="9">
        <f t="shared" ref="DD14" si="637">DC14+1</f>
        <v>44668</v>
      </c>
      <c r="DE14" s="9">
        <f t="shared" ref="DE14" si="638">DD14+1</f>
        <v>44669</v>
      </c>
      <c r="DF14" s="9">
        <f t="shared" ref="DF14" si="639">DE14+1</f>
        <v>44670</v>
      </c>
      <c r="DG14" s="9">
        <f t="shared" ref="DG14" si="640">DF14+1</f>
        <v>44671</v>
      </c>
      <c r="DH14" s="9">
        <f t="shared" ref="DH14" si="641">DG14+1</f>
        <v>44672</v>
      </c>
      <c r="DI14" s="9">
        <f t="shared" ref="DI14" si="642">DH14+1</f>
        <v>44673</v>
      </c>
      <c r="DJ14" s="9">
        <f t="shared" ref="DJ14" si="643">DI14+1</f>
        <v>44674</v>
      </c>
      <c r="DK14" s="9">
        <f t="shared" ref="DK14" si="644">DJ14+1</f>
        <v>44675</v>
      </c>
      <c r="DL14" s="9">
        <f t="shared" ref="DL14" si="645">DK14+1</f>
        <v>44676</v>
      </c>
      <c r="DM14" s="9">
        <f t="shared" ref="DM14" si="646">DL14+1</f>
        <v>44677</v>
      </c>
      <c r="DN14" s="9">
        <f t="shared" ref="DN14" si="647">DM14+1</f>
        <v>44678</v>
      </c>
      <c r="DO14" s="9">
        <f t="shared" ref="DO14" si="648">DN14+1</f>
        <v>44679</v>
      </c>
      <c r="DP14" s="9">
        <f t="shared" ref="DP14" si="649">DO14+1</f>
        <v>44680</v>
      </c>
      <c r="DQ14" s="9">
        <f t="shared" ref="DQ14" si="650">DP14+1</f>
        <v>44681</v>
      </c>
      <c r="DR14" s="8">
        <f t="shared" ref="DR14" si="651">DQ14+1</f>
        <v>44682</v>
      </c>
      <c r="DS14" s="8">
        <f t="shared" ref="DS14" si="652">DR14+1</f>
        <v>44683</v>
      </c>
      <c r="DT14" s="8">
        <f t="shared" ref="DT14" si="653">DS14+1</f>
        <v>44684</v>
      </c>
      <c r="DU14" s="8">
        <f t="shared" ref="DU14" si="654">DT14+1</f>
        <v>44685</v>
      </c>
      <c r="DV14" s="8">
        <f t="shared" ref="DV14" si="655">DU14+1</f>
        <v>44686</v>
      </c>
      <c r="DW14" s="8">
        <f t="shared" ref="DW14" si="656">DV14+1</f>
        <v>44687</v>
      </c>
      <c r="DX14" s="8">
        <f t="shared" ref="DX14" si="657">DW14+1</f>
        <v>44688</v>
      </c>
      <c r="DY14" s="8">
        <f t="shared" ref="DY14" si="658">DX14+1</f>
        <v>44689</v>
      </c>
      <c r="DZ14" s="8">
        <f t="shared" ref="DZ14" si="659">DY14+1</f>
        <v>44690</v>
      </c>
      <c r="EA14" s="8">
        <f t="shared" ref="EA14" si="660">DZ14+1</f>
        <v>44691</v>
      </c>
      <c r="EB14" s="8">
        <f t="shared" ref="EB14" si="661">EA14+1</f>
        <v>44692</v>
      </c>
      <c r="EC14" s="8">
        <f t="shared" ref="EC14" si="662">EB14+1</f>
        <v>44693</v>
      </c>
      <c r="ED14" s="8">
        <f t="shared" ref="ED14" si="663">EC14+1</f>
        <v>44694</v>
      </c>
      <c r="EE14" s="8">
        <f t="shared" ref="EE14" si="664">ED14+1</f>
        <v>44695</v>
      </c>
      <c r="EF14" s="8">
        <f t="shared" ref="EF14" si="665">EE14+1</f>
        <v>44696</v>
      </c>
      <c r="EG14" s="8">
        <f t="shared" ref="EG14" si="666">EF14+1</f>
        <v>44697</v>
      </c>
      <c r="EH14" s="8">
        <f t="shared" ref="EH14" si="667">EG14+1</f>
        <v>44698</v>
      </c>
      <c r="EI14" s="8">
        <f t="shared" ref="EI14" si="668">EH14+1</f>
        <v>44699</v>
      </c>
      <c r="EJ14" s="8">
        <f t="shared" ref="EJ14" si="669">EI14+1</f>
        <v>44700</v>
      </c>
      <c r="EK14" s="8">
        <f t="shared" ref="EK14" si="670">EJ14+1</f>
        <v>44701</v>
      </c>
      <c r="EL14" s="8">
        <f t="shared" ref="EL14" si="671">EK14+1</f>
        <v>44702</v>
      </c>
      <c r="EM14" s="8">
        <f t="shared" ref="EM14" si="672">EL14+1</f>
        <v>44703</v>
      </c>
      <c r="EN14" s="8">
        <f t="shared" ref="EN14" si="673">EM14+1</f>
        <v>44704</v>
      </c>
      <c r="EO14" s="8">
        <f t="shared" ref="EO14" si="674">EN14+1</f>
        <v>44705</v>
      </c>
      <c r="EP14" s="8">
        <f t="shared" ref="EP14" si="675">EO14+1</f>
        <v>44706</v>
      </c>
      <c r="EQ14" s="8">
        <f t="shared" ref="EQ14" si="676">EP14+1</f>
        <v>44707</v>
      </c>
      <c r="ER14" s="8">
        <f t="shared" ref="ER14" si="677">EQ14+1</f>
        <v>44708</v>
      </c>
      <c r="ES14" s="8">
        <f t="shared" ref="ES14" si="678">ER14+1</f>
        <v>44709</v>
      </c>
      <c r="ET14" s="8">
        <f t="shared" ref="ET14" si="679">ES14+1</f>
        <v>44710</v>
      </c>
      <c r="EU14" s="8">
        <f t="shared" ref="EU14" si="680">ET14+1</f>
        <v>44711</v>
      </c>
      <c r="EV14" s="8">
        <f t="shared" ref="EV14" si="681">EU14+1</f>
        <v>44712</v>
      </c>
      <c r="EW14" s="9">
        <f t="shared" ref="EW14" si="682">EV14+1</f>
        <v>44713</v>
      </c>
      <c r="EX14" s="9">
        <f t="shared" ref="EX14" si="683">EW14+1</f>
        <v>44714</v>
      </c>
      <c r="EY14" s="9">
        <f t="shared" ref="EY14" si="684">EX14+1</f>
        <v>44715</v>
      </c>
      <c r="EZ14" s="9">
        <f t="shared" ref="EZ14" si="685">EY14+1</f>
        <v>44716</v>
      </c>
      <c r="FA14" s="9">
        <f t="shared" ref="FA14" si="686">EZ14+1</f>
        <v>44717</v>
      </c>
      <c r="FB14" s="9">
        <f t="shared" ref="FB14" si="687">FA14+1</f>
        <v>44718</v>
      </c>
      <c r="FC14" s="9">
        <f t="shared" ref="FC14" si="688">FB14+1</f>
        <v>44719</v>
      </c>
      <c r="FD14" s="9">
        <f t="shared" ref="FD14" si="689">FC14+1</f>
        <v>44720</v>
      </c>
      <c r="FE14" s="9">
        <f t="shared" ref="FE14" si="690">FD14+1</f>
        <v>44721</v>
      </c>
      <c r="FF14" s="9">
        <f t="shared" ref="FF14" si="691">FE14+1</f>
        <v>44722</v>
      </c>
      <c r="FG14" s="9">
        <f t="shared" ref="FG14" si="692">FF14+1</f>
        <v>44723</v>
      </c>
      <c r="FH14" s="9">
        <f t="shared" ref="FH14" si="693">FG14+1</f>
        <v>44724</v>
      </c>
      <c r="FI14" s="9">
        <f t="shared" ref="FI14" si="694">FH14+1</f>
        <v>44725</v>
      </c>
      <c r="FJ14" s="9">
        <f t="shared" ref="FJ14" si="695">FI14+1</f>
        <v>44726</v>
      </c>
      <c r="FK14" s="9">
        <f t="shared" ref="FK14" si="696">FJ14+1</f>
        <v>44727</v>
      </c>
      <c r="FL14" s="9">
        <f t="shared" ref="FL14" si="697">FK14+1</f>
        <v>44728</v>
      </c>
      <c r="FM14" s="9">
        <f t="shared" ref="FM14" si="698">FL14+1</f>
        <v>44729</v>
      </c>
      <c r="FN14" s="9">
        <f t="shared" ref="FN14" si="699">FM14+1</f>
        <v>44730</v>
      </c>
      <c r="FO14" s="9">
        <f t="shared" ref="FO14" si="700">FN14+1</f>
        <v>44731</v>
      </c>
      <c r="FP14" s="9">
        <f t="shared" ref="FP14" si="701">FO14+1</f>
        <v>44732</v>
      </c>
      <c r="FQ14" s="9">
        <f t="shared" ref="FQ14" si="702">FP14+1</f>
        <v>44733</v>
      </c>
      <c r="FR14" s="9">
        <f t="shared" ref="FR14" si="703">FQ14+1</f>
        <v>44734</v>
      </c>
      <c r="FS14" s="9">
        <f t="shared" ref="FS14" si="704">FR14+1</f>
        <v>44735</v>
      </c>
      <c r="FT14" s="9">
        <f t="shared" ref="FT14" si="705">FS14+1</f>
        <v>44736</v>
      </c>
      <c r="FU14" s="9">
        <f t="shared" ref="FU14" si="706">FT14+1</f>
        <v>44737</v>
      </c>
      <c r="FV14" s="9">
        <f t="shared" ref="FV14" si="707">FU14+1</f>
        <v>44738</v>
      </c>
      <c r="FW14" s="9">
        <f t="shared" ref="FW14" si="708">FV14+1</f>
        <v>44739</v>
      </c>
      <c r="FX14" s="9">
        <f t="shared" ref="FX14" si="709">FW14+1</f>
        <v>44740</v>
      </c>
      <c r="FY14" s="9">
        <f t="shared" ref="FY14" si="710">FX14+1</f>
        <v>44741</v>
      </c>
      <c r="FZ14" s="9">
        <f t="shared" ref="FZ14" si="711">FY14+1</f>
        <v>44742</v>
      </c>
      <c r="GA14" s="8">
        <f t="shared" ref="GA14" si="712">FZ14+1</f>
        <v>44743</v>
      </c>
      <c r="GB14" s="8">
        <f t="shared" ref="GB14" si="713">GA14+1</f>
        <v>44744</v>
      </c>
      <c r="GC14" s="8">
        <f t="shared" ref="GC14" si="714">GB14+1</f>
        <v>44745</v>
      </c>
      <c r="GD14" s="8">
        <f t="shared" ref="GD14" si="715">GC14+1</f>
        <v>44746</v>
      </c>
      <c r="GE14" s="8">
        <f t="shared" ref="GE14" si="716">GD14+1</f>
        <v>44747</v>
      </c>
      <c r="GF14" s="8">
        <f t="shared" ref="GF14" si="717">GE14+1</f>
        <v>44748</v>
      </c>
      <c r="GG14" s="8">
        <f t="shared" ref="GG14" si="718">GF14+1</f>
        <v>44749</v>
      </c>
      <c r="GH14" s="8">
        <f t="shared" ref="GH14" si="719">GG14+1</f>
        <v>44750</v>
      </c>
      <c r="GI14" s="8">
        <f t="shared" ref="GI14" si="720">GH14+1</f>
        <v>44751</v>
      </c>
      <c r="GJ14" s="8">
        <f t="shared" ref="GJ14" si="721">GI14+1</f>
        <v>44752</v>
      </c>
      <c r="GK14" s="8">
        <f t="shared" ref="GK14" si="722">GJ14+1</f>
        <v>44753</v>
      </c>
      <c r="GL14" s="8">
        <f t="shared" ref="GL14" si="723">GK14+1</f>
        <v>44754</v>
      </c>
      <c r="GM14" s="8">
        <f t="shared" ref="GM14" si="724">GL14+1</f>
        <v>44755</v>
      </c>
      <c r="GN14" s="8">
        <f t="shared" ref="GN14" si="725">GM14+1</f>
        <v>44756</v>
      </c>
      <c r="GO14" s="8">
        <f t="shared" ref="GO14" si="726">GN14+1</f>
        <v>44757</v>
      </c>
      <c r="GP14" s="8">
        <f t="shared" ref="GP14" si="727">GO14+1</f>
        <v>44758</v>
      </c>
      <c r="GQ14" s="8">
        <f t="shared" ref="GQ14" si="728">GP14+1</f>
        <v>44759</v>
      </c>
      <c r="GR14" s="8">
        <f t="shared" ref="GR14" si="729">GQ14+1</f>
        <v>44760</v>
      </c>
      <c r="GS14" s="8">
        <f t="shared" ref="GS14" si="730">GR14+1</f>
        <v>44761</v>
      </c>
      <c r="GT14" s="8">
        <f t="shared" ref="GT14" si="731">GS14+1</f>
        <v>44762</v>
      </c>
      <c r="GU14" s="8">
        <f t="shared" ref="GU14" si="732">GT14+1</f>
        <v>44763</v>
      </c>
      <c r="GV14" s="8">
        <f t="shared" ref="GV14" si="733">GU14+1</f>
        <v>44764</v>
      </c>
      <c r="GW14" s="8">
        <f t="shared" ref="GW14" si="734">GV14+1</f>
        <v>44765</v>
      </c>
      <c r="GX14" s="8">
        <f t="shared" ref="GX14" si="735">GW14+1</f>
        <v>44766</v>
      </c>
      <c r="GY14" s="8">
        <f t="shared" ref="GY14" si="736">GX14+1</f>
        <v>44767</v>
      </c>
      <c r="GZ14" s="8">
        <f t="shared" ref="GZ14" si="737">GY14+1</f>
        <v>44768</v>
      </c>
      <c r="HA14" s="8">
        <f t="shared" ref="HA14" si="738">GZ14+1</f>
        <v>44769</v>
      </c>
      <c r="HB14" s="8">
        <f t="shared" ref="HB14" si="739">HA14+1</f>
        <v>44770</v>
      </c>
      <c r="HC14" s="8">
        <f t="shared" ref="HC14" si="740">HB14+1</f>
        <v>44771</v>
      </c>
      <c r="HD14" s="8">
        <f t="shared" ref="HD14" si="741">HC14+1</f>
        <v>44772</v>
      </c>
      <c r="HE14" s="8">
        <f t="shared" ref="HE14" si="742">HD14+1</f>
        <v>44773</v>
      </c>
      <c r="HF14" s="9">
        <f t="shared" ref="HF14" si="743">HE14+1</f>
        <v>44774</v>
      </c>
      <c r="HG14" s="9">
        <f t="shared" ref="HG14" si="744">HF14+1</f>
        <v>44775</v>
      </c>
      <c r="HH14" s="9">
        <f t="shared" ref="HH14" si="745">HG14+1</f>
        <v>44776</v>
      </c>
      <c r="HI14" s="9">
        <f t="shared" ref="HI14" si="746">HH14+1</f>
        <v>44777</v>
      </c>
      <c r="HJ14" s="9">
        <f t="shared" ref="HJ14" si="747">HI14+1</f>
        <v>44778</v>
      </c>
      <c r="HK14" s="9">
        <f t="shared" ref="HK14" si="748">HJ14+1</f>
        <v>44779</v>
      </c>
      <c r="HL14" s="9">
        <f t="shared" ref="HL14" si="749">HK14+1</f>
        <v>44780</v>
      </c>
      <c r="HM14" s="9">
        <f t="shared" ref="HM14" si="750">HL14+1</f>
        <v>44781</v>
      </c>
      <c r="HN14" s="9">
        <f t="shared" ref="HN14" si="751">HM14+1</f>
        <v>44782</v>
      </c>
      <c r="HO14" s="9">
        <f t="shared" ref="HO14" si="752">HN14+1</f>
        <v>44783</v>
      </c>
      <c r="HP14" s="9">
        <f t="shared" ref="HP14" si="753">HO14+1</f>
        <v>44784</v>
      </c>
      <c r="HQ14" s="9">
        <f t="shared" ref="HQ14" si="754">HP14+1</f>
        <v>44785</v>
      </c>
      <c r="HR14" s="9">
        <f t="shared" ref="HR14" si="755">HQ14+1</f>
        <v>44786</v>
      </c>
      <c r="HS14" s="9">
        <f t="shared" ref="HS14" si="756">HR14+1</f>
        <v>44787</v>
      </c>
      <c r="HT14" s="9">
        <f t="shared" ref="HT14" si="757">HS14+1</f>
        <v>44788</v>
      </c>
      <c r="HU14" s="9">
        <f t="shared" ref="HU14" si="758">HT14+1</f>
        <v>44789</v>
      </c>
      <c r="HV14" s="9">
        <f t="shared" ref="HV14" si="759">HU14+1</f>
        <v>44790</v>
      </c>
      <c r="HW14" s="9">
        <f t="shared" ref="HW14" si="760">HV14+1</f>
        <v>44791</v>
      </c>
      <c r="HX14" s="9">
        <f t="shared" ref="HX14" si="761">HW14+1</f>
        <v>44792</v>
      </c>
      <c r="HY14" s="9">
        <f t="shared" ref="HY14" si="762">HX14+1</f>
        <v>44793</v>
      </c>
      <c r="HZ14" s="9">
        <f t="shared" ref="HZ14" si="763">HY14+1</f>
        <v>44794</v>
      </c>
      <c r="IA14" s="9">
        <f t="shared" ref="IA14" si="764">HZ14+1</f>
        <v>44795</v>
      </c>
      <c r="IB14" s="9">
        <f t="shared" ref="IB14" si="765">IA14+1</f>
        <v>44796</v>
      </c>
      <c r="IC14" s="9">
        <f t="shared" ref="IC14" si="766">IB14+1</f>
        <v>44797</v>
      </c>
      <c r="ID14" s="9">
        <f t="shared" ref="ID14" si="767">IC14+1</f>
        <v>44798</v>
      </c>
      <c r="IE14" s="9">
        <f t="shared" ref="IE14" si="768">ID14+1</f>
        <v>44799</v>
      </c>
      <c r="IF14" s="9">
        <f t="shared" ref="IF14" si="769">IE14+1</f>
        <v>44800</v>
      </c>
      <c r="IG14" s="9">
        <f t="shared" ref="IG14" si="770">IF14+1</f>
        <v>44801</v>
      </c>
      <c r="IH14" s="9">
        <f t="shared" ref="IH14" si="771">IG14+1</f>
        <v>44802</v>
      </c>
      <c r="II14" s="9">
        <f t="shared" ref="II14" si="772">IH14+1</f>
        <v>44803</v>
      </c>
      <c r="IJ14" s="9">
        <f t="shared" ref="IJ14" si="773">II14+1</f>
        <v>44804</v>
      </c>
      <c r="IK14" s="8">
        <f t="shared" ref="IK14" si="774">IJ14+1</f>
        <v>44805</v>
      </c>
      <c r="IL14" s="8">
        <f t="shared" ref="IL14" si="775">IK14+1</f>
        <v>44806</v>
      </c>
      <c r="IM14" s="8">
        <f t="shared" ref="IM14" si="776">IL14+1</f>
        <v>44807</v>
      </c>
      <c r="IN14" s="8">
        <f t="shared" ref="IN14" si="777">IM14+1</f>
        <v>44808</v>
      </c>
      <c r="IO14" s="8">
        <f t="shared" ref="IO14" si="778">IN14+1</f>
        <v>44809</v>
      </c>
      <c r="IP14" s="8">
        <f t="shared" ref="IP14" si="779">IO14+1</f>
        <v>44810</v>
      </c>
      <c r="IQ14" s="8">
        <f t="shared" ref="IQ14" si="780">IP14+1</f>
        <v>44811</v>
      </c>
      <c r="IR14" s="8">
        <f t="shared" ref="IR14" si="781">IQ14+1</f>
        <v>44812</v>
      </c>
      <c r="IS14" s="8">
        <f t="shared" ref="IS14" si="782">IR14+1</f>
        <v>44813</v>
      </c>
      <c r="IT14" s="8">
        <f t="shared" ref="IT14" si="783">IS14+1</f>
        <v>44814</v>
      </c>
      <c r="IU14" s="8">
        <f t="shared" ref="IU14" si="784">IT14+1</f>
        <v>44815</v>
      </c>
      <c r="IV14" s="8">
        <f t="shared" ref="IV14" si="785">IU14+1</f>
        <v>44816</v>
      </c>
      <c r="IW14" s="8">
        <f t="shared" ref="IW14" si="786">IV14+1</f>
        <v>44817</v>
      </c>
      <c r="IX14" s="8">
        <f t="shared" ref="IX14" si="787">IW14+1</f>
        <v>44818</v>
      </c>
      <c r="IY14" s="8">
        <f t="shared" ref="IY14" si="788">IX14+1</f>
        <v>44819</v>
      </c>
      <c r="IZ14" s="8">
        <f t="shared" ref="IZ14" si="789">IY14+1</f>
        <v>44820</v>
      </c>
      <c r="JA14" s="8">
        <f t="shared" ref="JA14" si="790">IZ14+1</f>
        <v>44821</v>
      </c>
      <c r="JB14" s="8">
        <f t="shared" ref="JB14" si="791">JA14+1</f>
        <v>44822</v>
      </c>
      <c r="JC14" s="8">
        <f t="shared" ref="JC14" si="792">JB14+1</f>
        <v>44823</v>
      </c>
      <c r="JD14" s="8">
        <f t="shared" ref="JD14" si="793">JC14+1</f>
        <v>44824</v>
      </c>
      <c r="JE14" s="8">
        <f t="shared" ref="JE14" si="794">JD14+1</f>
        <v>44825</v>
      </c>
      <c r="JF14" s="8">
        <f t="shared" ref="JF14" si="795">JE14+1</f>
        <v>44826</v>
      </c>
      <c r="JG14" s="8">
        <f t="shared" ref="JG14" si="796">JF14+1</f>
        <v>44827</v>
      </c>
      <c r="JH14" s="8">
        <f t="shared" ref="JH14" si="797">JG14+1</f>
        <v>44828</v>
      </c>
      <c r="JI14" s="8">
        <f t="shared" ref="JI14" si="798">JH14+1</f>
        <v>44829</v>
      </c>
      <c r="JJ14" s="8">
        <f t="shared" ref="JJ14" si="799">JI14+1</f>
        <v>44830</v>
      </c>
      <c r="JK14" s="8">
        <f t="shared" ref="JK14" si="800">JJ14+1</f>
        <v>44831</v>
      </c>
      <c r="JL14" s="8">
        <f t="shared" ref="JL14" si="801">JK14+1</f>
        <v>44832</v>
      </c>
      <c r="JM14" s="8">
        <f t="shared" ref="JM14" si="802">JL14+1</f>
        <v>44833</v>
      </c>
      <c r="JN14" s="8">
        <f t="shared" ref="JN14" si="803">JM14+1</f>
        <v>44834</v>
      </c>
      <c r="JO14" s="9">
        <f t="shared" ref="JO14" si="804">JN14+1</f>
        <v>44835</v>
      </c>
      <c r="JP14" s="9">
        <f t="shared" ref="JP14" si="805">JO14+1</f>
        <v>44836</v>
      </c>
      <c r="JQ14" s="9">
        <f t="shared" ref="JQ14" si="806">JP14+1</f>
        <v>44837</v>
      </c>
      <c r="JR14" s="9">
        <f t="shared" ref="JR14" si="807">JQ14+1</f>
        <v>44838</v>
      </c>
      <c r="JS14" s="9">
        <f t="shared" ref="JS14" si="808">JR14+1</f>
        <v>44839</v>
      </c>
      <c r="JT14" s="9">
        <f t="shared" ref="JT14" si="809">JS14+1</f>
        <v>44840</v>
      </c>
      <c r="JU14" s="9">
        <f t="shared" ref="JU14" si="810">JT14+1</f>
        <v>44841</v>
      </c>
      <c r="JV14" s="9">
        <f t="shared" ref="JV14" si="811">JU14+1</f>
        <v>44842</v>
      </c>
      <c r="JW14" s="9">
        <f t="shared" ref="JW14" si="812">JV14+1</f>
        <v>44843</v>
      </c>
      <c r="JX14" s="9">
        <f t="shared" ref="JX14" si="813">JW14+1</f>
        <v>44844</v>
      </c>
      <c r="JY14" s="9">
        <f t="shared" ref="JY14" si="814">JX14+1</f>
        <v>44845</v>
      </c>
      <c r="JZ14" s="9">
        <f t="shared" ref="JZ14" si="815">JY14+1</f>
        <v>44846</v>
      </c>
      <c r="KA14" s="9">
        <f t="shared" ref="KA14" si="816">JZ14+1</f>
        <v>44847</v>
      </c>
      <c r="KB14" s="9">
        <f t="shared" ref="KB14" si="817">KA14+1</f>
        <v>44848</v>
      </c>
      <c r="KC14" s="9">
        <f t="shared" ref="KC14" si="818">KB14+1</f>
        <v>44849</v>
      </c>
      <c r="KD14" s="9">
        <f t="shared" ref="KD14" si="819">KC14+1</f>
        <v>44850</v>
      </c>
      <c r="KE14" s="9">
        <f t="shared" ref="KE14" si="820">KD14+1</f>
        <v>44851</v>
      </c>
      <c r="KF14" s="9">
        <f t="shared" ref="KF14" si="821">KE14+1</f>
        <v>44852</v>
      </c>
      <c r="KG14" s="9">
        <f t="shared" ref="KG14" si="822">KF14+1</f>
        <v>44853</v>
      </c>
      <c r="KH14" s="9">
        <f t="shared" ref="KH14" si="823">KG14+1</f>
        <v>44854</v>
      </c>
      <c r="KI14" s="9">
        <f t="shared" ref="KI14" si="824">KH14+1</f>
        <v>44855</v>
      </c>
      <c r="KJ14" s="9">
        <f t="shared" ref="KJ14" si="825">KI14+1</f>
        <v>44856</v>
      </c>
      <c r="KK14" s="9">
        <f t="shared" ref="KK14" si="826">KJ14+1</f>
        <v>44857</v>
      </c>
      <c r="KL14" s="9">
        <f t="shared" ref="KL14" si="827">KK14+1</f>
        <v>44858</v>
      </c>
      <c r="KM14" s="9">
        <f t="shared" ref="KM14" si="828">KL14+1</f>
        <v>44859</v>
      </c>
      <c r="KN14" s="9">
        <f t="shared" ref="KN14" si="829">KM14+1</f>
        <v>44860</v>
      </c>
      <c r="KO14" s="9">
        <f t="shared" ref="KO14" si="830">KN14+1</f>
        <v>44861</v>
      </c>
      <c r="KP14" s="9">
        <f t="shared" ref="KP14" si="831">KO14+1</f>
        <v>44862</v>
      </c>
      <c r="KQ14" s="9">
        <f t="shared" ref="KQ14" si="832">KP14+1</f>
        <v>44863</v>
      </c>
      <c r="KR14" s="9">
        <f t="shared" ref="KR14" si="833">KQ14+1</f>
        <v>44864</v>
      </c>
      <c r="KS14" s="9">
        <f t="shared" ref="KS14" si="834">KR14+1</f>
        <v>44865</v>
      </c>
      <c r="KT14" s="8">
        <f t="shared" ref="KT14" si="835">KS14+1</f>
        <v>44866</v>
      </c>
      <c r="KU14" s="8">
        <f t="shared" ref="KU14" si="836">KT14+1</f>
        <v>44867</v>
      </c>
      <c r="KV14" s="8">
        <f t="shared" ref="KV14" si="837">KU14+1</f>
        <v>44868</v>
      </c>
      <c r="KW14" s="8">
        <f t="shared" ref="KW14" si="838">KV14+1</f>
        <v>44869</v>
      </c>
      <c r="KX14" s="8">
        <f t="shared" ref="KX14" si="839">KW14+1</f>
        <v>44870</v>
      </c>
      <c r="KY14" s="8">
        <f t="shared" ref="KY14" si="840">KX14+1</f>
        <v>44871</v>
      </c>
      <c r="KZ14" s="8">
        <f t="shared" ref="KZ14" si="841">KY14+1</f>
        <v>44872</v>
      </c>
      <c r="LA14" s="8">
        <f t="shared" ref="LA14" si="842">KZ14+1</f>
        <v>44873</v>
      </c>
      <c r="LB14" s="8">
        <f t="shared" ref="LB14" si="843">LA14+1</f>
        <v>44874</v>
      </c>
      <c r="LC14" s="8">
        <f t="shared" ref="LC14" si="844">LB14+1</f>
        <v>44875</v>
      </c>
      <c r="LD14" s="8">
        <f t="shared" ref="LD14" si="845">LC14+1</f>
        <v>44876</v>
      </c>
      <c r="LE14" s="8">
        <f t="shared" ref="LE14" si="846">LD14+1</f>
        <v>44877</v>
      </c>
      <c r="LF14" s="8">
        <f t="shared" ref="LF14" si="847">LE14+1</f>
        <v>44878</v>
      </c>
      <c r="LG14" s="8">
        <f t="shared" ref="LG14" si="848">LF14+1</f>
        <v>44879</v>
      </c>
      <c r="LH14" s="8">
        <f t="shared" ref="LH14" si="849">LG14+1</f>
        <v>44880</v>
      </c>
      <c r="LI14" s="8">
        <f t="shared" ref="LI14" si="850">LH14+1</f>
        <v>44881</v>
      </c>
      <c r="LJ14" s="8">
        <f t="shared" ref="LJ14" si="851">LI14+1</f>
        <v>44882</v>
      </c>
      <c r="LK14" s="8">
        <f t="shared" ref="LK14" si="852">LJ14+1</f>
        <v>44883</v>
      </c>
      <c r="LL14" s="8">
        <f t="shared" ref="LL14" si="853">LK14+1</f>
        <v>44884</v>
      </c>
      <c r="LM14" s="8">
        <f t="shared" ref="LM14" si="854">LL14+1</f>
        <v>44885</v>
      </c>
      <c r="LN14" s="8">
        <f t="shared" ref="LN14" si="855">LM14+1</f>
        <v>44886</v>
      </c>
      <c r="LO14" s="8">
        <f t="shared" ref="LO14" si="856">LN14+1</f>
        <v>44887</v>
      </c>
      <c r="LP14" s="8">
        <f t="shared" ref="LP14" si="857">LO14+1</f>
        <v>44888</v>
      </c>
      <c r="LQ14" s="8">
        <f t="shared" ref="LQ14" si="858">LP14+1</f>
        <v>44889</v>
      </c>
      <c r="LR14" s="8">
        <f t="shared" ref="LR14" si="859">LQ14+1</f>
        <v>44890</v>
      </c>
      <c r="LS14" s="8">
        <f t="shared" ref="LS14" si="860">LR14+1</f>
        <v>44891</v>
      </c>
      <c r="LT14" s="8">
        <f t="shared" ref="LT14" si="861">LS14+1</f>
        <v>44892</v>
      </c>
      <c r="LU14" s="8">
        <f t="shared" ref="LU14" si="862">LT14+1</f>
        <v>44893</v>
      </c>
      <c r="LV14" s="8">
        <f t="shared" ref="LV14" si="863">LU14+1</f>
        <v>44894</v>
      </c>
      <c r="LW14" s="8">
        <f t="shared" ref="LW14" si="864">LV14+1</f>
        <v>44895</v>
      </c>
      <c r="LX14" s="9">
        <f t="shared" ref="LX14" si="865">LW14+1</f>
        <v>44896</v>
      </c>
      <c r="LY14" s="9">
        <f t="shared" ref="LY14" si="866">LX14+1</f>
        <v>44897</v>
      </c>
      <c r="LZ14" s="9">
        <f t="shared" ref="LZ14" si="867">LY14+1</f>
        <v>44898</v>
      </c>
      <c r="MA14" s="9">
        <f t="shared" ref="MA14" si="868">LZ14+1</f>
        <v>44899</v>
      </c>
      <c r="MB14" s="9">
        <f t="shared" ref="MB14" si="869">MA14+1</f>
        <v>44900</v>
      </c>
      <c r="MC14" s="9">
        <f t="shared" ref="MC14" si="870">MB14+1</f>
        <v>44901</v>
      </c>
      <c r="MD14" s="9">
        <f t="shared" ref="MD14" si="871">MC14+1</f>
        <v>44902</v>
      </c>
      <c r="ME14" s="9">
        <f t="shared" ref="ME14" si="872">MD14+1</f>
        <v>44903</v>
      </c>
      <c r="MF14" s="9">
        <f t="shared" ref="MF14" si="873">ME14+1</f>
        <v>44904</v>
      </c>
      <c r="MG14" s="9">
        <f t="shared" ref="MG14" si="874">MF14+1</f>
        <v>44905</v>
      </c>
      <c r="MH14" s="9">
        <f t="shared" ref="MH14" si="875">MG14+1</f>
        <v>44906</v>
      </c>
      <c r="MI14" s="9">
        <f t="shared" ref="MI14" si="876">MH14+1</f>
        <v>44907</v>
      </c>
      <c r="MJ14" s="9">
        <f t="shared" ref="MJ14" si="877">MI14+1</f>
        <v>44908</v>
      </c>
      <c r="MK14" s="9">
        <f t="shared" ref="MK14" si="878">MJ14+1</f>
        <v>44909</v>
      </c>
      <c r="ML14" s="9">
        <f t="shared" ref="ML14" si="879">MK14+1</f>
        <v>44910</v>
      </c>
      <c r="MM14" s="9">
        <f t="shared" ref="MM14" si="880">ML14+1</f>
        <v>44911</v>
      </c>
      <c r="MN14" s="9">
        <f t="shared" ref="MN14" si="881">MM14+1</f>
        <v>44912</v>
      </c>
      <c r="MO14" s="9">
        <f t="shared" ref="MO14" si="882">MN14+1</f>
        <v>44913</v>
      </c>
      <c r="MP14" s="9">
        <f t="shared" ref="MP14" si="883">MO14+1</f>
        <v>44914</v>
      </c>
      <c r="MQ14" s="9">
        <f t="shared" ref="MQ14" si="884">MP14+1</f>
        <v>44915</v>
      </c>
      <c r="MR14" s="9">
        <f t="shared" ref="MR14" si="885">MQ14+1</f>
        <v>44916</v>
      </c>
      <c r="MS14" s="9">
        <f t="shared" ref="MS14" si="886">MR14+1</f>
        <v>44917</v>
      </c>
      <c r="MT14" s="9">
        <f t="shared" ref="MT14" si="887">MS14+1</f>
        <v>44918</v>
      </c>
      <c r="MU14" s="9">
        <f t="shared" ref="MU14" si="888">MT14+1</f>
        <v>44919</v>
      </c>
      <c r="MV14" s="9">
        <f t="shared" ref="MV14" si="889">MU14+1</f>
        <v>44920</v>
      </c>
      <c r="MW14" s="9">
        <f t="shared" ref="MW14" si="890">MV14+1</f>
        <v>44921</v>
      </c>
      <c r="MX14" s="9">
        <f t="shared" ref="MX14" si="891">MW14+1</f>
        <v>44922</v>
      </c>
      <c r="MY14" s="9">
        <f t="shared" ref="MY14" si="892">MX14+1</f>
        <v>44923</v>
      </c>
      <c r="MZ14" s="9">
        <f t="shared" ref="MZ14" si="893">MY14+1</f>
        <v>44924</v>
      </c>
      <c r="NA14" s="9">
        <f t="shared" ref="NA14" si="894">MZ14+1</f>
        <v>44925</v>
      </c>
      <c r="NB14" s="9">
        <f t="shared" ref="NB14" si="895">NA14+1</f>
        <v>44926</v>
      </c>
    </row>
    <row r="15" spans="1:367" x14ac:dyDescent="0.3">
      <c r="A15" s="3" t="s">
        <v>20</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t="s">
        <v>123</v>
      </c>
      <c r="AN15" s="2" t="s">
        <v>123</v>
      </c>
      <c r="AO15" s="2" t="s">
        <v>123</v>
      </c>
      <c r="AP15" s="2" t="s">
        <v>123</v>
      </c>
      <c r="AQ15" s="2" t="s">
        <v>123</v>
      </c>
      <c r="AR15" s="2" t="s">
        <v>123</v>
      </c>
      <c r="AS15" s="2" t="s">
        <v>123</v>
      </c>
      <c r="AT15" s="2" t="s">
        <v>123</v>
      </c>
      <c r="AU15" s="2" t="s">
        <v>123</v>
      </c>
      <c r="AV15" s="2" t="s">
        <v>123</v>
      </c>
      <c r="AW15" s="2" t="s">
        <v>123</v>
      </c>
      <c r="AX15" s="2" t="s">
        <v>123</v>
      </c>
      <c r="AY15" s="2" t="s">
        <v>123</v>
      </c>
      <c r="AZ15" s="2" t="s">
        <v>123</v>
      </c>
      <c r="BA15" s="2" t="s">
        <v>123</v>
      </c>
      <c r="BB15" s="2" t="s">
        <v>123</v>
      </c>
      <c r="BC15" s="2" t="s">
        <v>123</v>
      </c>
      <c r="BD15" s="2" t="s">
        <v>123</v>
      </c>
      <c r="BE15" s="2" t="s">
        <v>123</v>
      </c>
      <c r="BF15" s="2" t="s">
        <v>123</v>
      </c>
      <c r="BG15" s="2" t="s">
        <v>123</v>
      </c>
      <c r="BH15" s="2" t="s">
        <v>123</v>
      </c>
      <c r="BI15" s="2" t="s">
        <v>123</v>
      </c>
      <c r="BJ15" s="2" t="s">
        <v>123</v>
      </c>
      <c r="BK15" s="2" t="s">
        <v>123</v>
      </c>
      <c r="BL15" s="2" t="s">
        <v>123</v>
      </c>
      <c r="BM15" s="2" t="s">
        <v>123</v>
      </c>
      <c r="BN15" s="2" t="s">
        <v>123</v>
      </c>
      <c r="BO15" s="2" t="s">
        <v>123</v>
      </c>
      <c r="BP15" s="2" t="s">
        <v>123</v>
      </c>
      <c r="BQ15" s="2" t="s">
        <v>123</v>
      </c>
      <c r="BR15" s="2" t="s">
        <v>123</v>
      </c>
      <c r="BS15" s="2" t="s">
        <v>123</v>
      </c>
      <c r="BT15" s="2" t="s">
        <v>123</v>
      </c>
      <c r="BU15" s="2" t="s">
        <v>123</v>
      </c>
      <c r="BV15" s="2" t="s">
        <v>123</v>
      </c>
      <c r="BW15" s="2" t="s">
        <v>123</v>
      </c>
      <c r="BX15" s="2" t="s">
        <v>123</v>
      </c>
      <c r="BY15" s="2" t="s">
        <v>123</v>
      </c>
      <c r="BZ15" s="2" t="s">
        <v>123</v>
      </c>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t="s">
        <v>139</v>
      </c>
      <c r="DT15" s="2" t="s">
        <v>139</v>
      </c>
      <c r="DU15" s="2" t="s">
        <v>139</v>
      </c>
      <c r="DV15" s="2" t="s">
        <v>139</v>
      </c>
      <c r="DW15" s="2" t="s">
        <v>139</v>
      </c>
      <c r="DX15" s="2" t="s">
        <v>139</v>
      </c>
      <c r="DY15" s="2" t="s">
        <v>139</v>
      </c>
      <c r="DZ15" s="2" t="s">
        <v>139</v>
      </c>
      <c r="EA15" s="2" t="s">
        <v>139</v>
      </c>
      <c r="EB15" s="2" t="s">
        <v>139</v>
      </c>
      <c r="EC15" s="2" t="s">
        <v>139</v>
      </c>
      <c r="ED15" s="2" t="s">
        <v>139</v>
      </c>
      <c r="EE15" s="2" t="s">
        <v>139</v>
      </c>
      <c r="EF15" s="2" t="s">
        <v>139</v>
      </c>
      <c r="EG15" s="2" t="s">
        <v>139</v>
      </c>
      <c r="EH15" s="2" t="s">
        <v>139</v>
      </c>
      <c r="EI15" s="2" t="s">
        <v>139</v>
      </c>
      <c r="EJ15" s="2" t="s">
        <v>139</v>
      </c>
      <c r="EK15" s="2" t="s">
        <v>139</v>
      </c>
      <c r="EL15" s="2" t="s">
        <v>139</v>
      </c>
      <c r="EM15" s="2" t="s">
        <v>139</v>
      </c>
      <c r="EN15" s="2" t="s">
        <v>139</v>
      </c>
      <c r="EO15" s="2" t="s">
        <v>139</v>
      </c>
      <c r="EP15" s="2" t="s">
        <v>139</v>
      </c>
      <c r="EQ15" s="2" t="s">
        <v>139</v>
      </c>
      <c r="ER15" s="2" t="s">
        <v>139</v>
      </c>
      <c r="ES15" s="2" t="s">
        <v>139</v>
      </c>
      <c r="ET15" s="2" t="s">
        <v>139</v>
      </c>
      <c r="EU15" s="2" t="s">
        <v>139</v>
      </c>
      <c r="EV15" s="2" t="s">
        <v>139</v>
      </c>
      <c r="EW15" s="2" t="s">
        <v>139</v>
      </c>
      <c r="EX15" s="2" t="s">
        <v>139</v>
      </c>
      <c r="EY15" s="2" t="s">
        <v>139</v>
      </c>
      <c r="EZ15" s="2" t="s">
        <v>139</v>
      </c>
      <c r="FA15" s="2" t="s">
        <v>139</v>
      </c>
      <c r="FB15" s="12" t="s">
        <v>140</v>
      </c>
      <c r="FC15" s="12" t="s">
        <v>140</v>
      </c>
      <c r="FD15" s="12" t="s">
        <v>140</v>
      </c>
      <c r="FE15" s="12" t="s">
        <v>140</v>
      </c>
      <c r="FF15" s="12" t="s">
        <v>140</v>
      </c>
      <c r="FG15" s="12" t="s">
        <v>140</v>
      </c>
      <c r="FH15" s="12" t="s">
        <v>140</v>
      </c>
      <c r="FI15" s="12" t="s">
        <v>140</v>
      </c>
      <c r="FJ15" s="12" t="s">
        <v>140</v>
      </c>
      <c r="FK15" s="12" t="s">
        <v>140</v>
      </c>
      <c r="FL15" s="12" t="s">
        <v>140</v>
      </c>
      <c r="FM15" s="12" t="s">
        <v>140</v>
      </c>
      <c r="FN15" s="12" t="s">
        <v>140</v>
      </c>
      <c r="FO15" s="12" t="s">
        <v>140</v>
      </c>
      <c r="FP15" s="12" t="s">
        <v>140</v>
      </c>
      <c r="FQ15" s="12" t="s">
        <v>140</v>
      </c>
      <c r="FR15" s="12" t="s">
        <v>140</v>
      </c>
      <c r="FS15" s="12" t="s">
        <v>140</v>
      </c>
      <c r="FT15" s="12" t="s">
        <v>140</v>
      </c>
      <c r="FU15" s="12" t="s">
        <v>140</v>
      </c>
      <c r="FV15" s="12" t="s">
        <v>140</v>
      </c>
      <c r="FW15" s="12" t="s">
        <v>140</v>
      </c>
      <c r="FX15" s="12" t="s">
        <v>140</v>
      </c>
      <c r="FY15" s="12" t="s">
        <v>140</v>
      </c>
      <c r="FZ15" s="12" t="s">
        <v>140</v>
      </c>
      <c r="GA15" s="12" t="s">
        <v>140</v>
      </c>
      <c r="GB15" s="12" t="s">
        <v>140</v>
      </c>
      <c r="GC15" s="12" t="s">
        <v>140</v>
      </c>
      <c r="GD15" s="12" t="s">
        <v>140</v>
      </c>
      <c r="GE15" s="12" t="s">
        <v>140</v>
      </c>
      <c r="GF15" s="12" t="s">
        <v>140</v>
      </c>
      <c r="GG15" s="12" t="s">
        <v>140</v>
      </c>
      <c r="GH15" s="12" t="s">
        <v>140</v>
      </c>
      <c r="GI15" s="12" t="s">
        <v>140</v>
      </c>
      <c r="GJ15" s="12" t="s">
        <v>140</v>
      </c>
      <c r="GK15" s="12" t="s">
        <v>140</v>
      </c>
      <c r="GL15" s="12" t="s">
        <v>140</v>
      </c>
      <c r="GM15" s="12" t="s">
        <v>140</v>
      </c>
      <c r="GN15" s="12" t="s">
        <v>140</v>
      </c>
      <c r="GO15" s="12" t="s">
        <v>140</v>
      </c>
      <c r="GP15" s="12" t="s">
        <v>140</v>
      </c>
      <c r="GQ15" s="12" t="s">
        <v>140</v>
      </c>
      <c r="GR15" s="12" t="s">
        <v>140</v>
      </c>
      <c r="GS15" s="12" t="s">
        <v>140</v>
      </c>
      <c r="GT15" s="12" t="s">
        <v>140</v>
      </c>
      <c r="GU15" s="12" t="s">
        <v>140</v>
      </c>
      <c r="GV15" s="12" t="s">
        <v>140</v>
      </c>
      <c r="GW15" s="12" t="s">
        <v>140</v>
      </c>
      <c r="GX15" s="12" t="s">
        <v>140</v>
      </c>
      <c r="GY15" s="12" t="s">
        <v>140</v>
      </c>
      <c r="GZ15" s="12" t="s">
        <v>140</v>
      </c>
      <c r="HA15" s="12" t="s">
        <v>140</v>
      </c>
      <c r="HB15" s="12" t="s">
        <v>140</v>
      </c>
      <c r="HC15" s="12" t="s">
        <v>140</v>
      </c>
      <c r="HD15" s="12" t="s">
        <v>140</v>
      </c>
      <c r="HE15" s="12" t="s">
        <v>140</v>
      </c>
      <c r="HF15" s="12" t="s">
        <v>140</v>
      </c>
      <c r="HG15" s="12" t="s">
        <v>140</v>
      </c>
      <c r="HH15" s="12" t="s">
        <v>140</v>
      </c>
      <c r="HI15" s="12" t="s">
        <v>140</v>
      </c>
      <c r="HJ15" s="12" t="s">
        <v>140</v>
      </c>
      <c r="HK15" s="12" t="s">
        <v>140</v>
      </c>
      <c r="HL15" s="12" t="s">
        <v>140</v>
      </c>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t="s">
        <v>139</v>
      </c>
      <c r="IP15" s="2" t="s">
        <v>139</v>
      </c>
      <c r="IQ15" s="2" t="s">
        <v>139</v>
      </c>
      <c r="IR15" s="2" t="s">
        <v>139</v>
      </c>
      <c r="IS15" s="2" t="s">
        <v>139</v>
      </c>
      <c r="IT15" s="2" t="s">
        <v>139</v>
      </c>
      <c r="IU15" s="2" t="s">
        <v>139</v>
      </c>
      <c r="IV15" s="2" t="s">
        <v>139</v>
      </c>
      <c r="IW15" s="2" t="s">
        <v>139</v>
      </c>
      <c r="IX15" s="2" t="s">
        <v>139</v>
      </c>
      <c r="IY15" s="2" t="s">
        <v>139</v>
      </c>
      <c r="IZ15" s="2" t="s">
        <v>139</v>
      </c>
      <c r="JA15" s="2" t="s">
        <v>139</v>
      </c>
      <c r="JB15" s="2" t="s">
        <v>139</v>
      </c>
      <c r="JC15" s="2" t="s">
        <v>139</v>
      </c>
      <c r="JD15" s="2" t="s">
        <v>139</v>
      </c>
      <c r="JE15" s="2" t="s">
        <v>139</v>
      </c>
      <c r="JF15" s="2" t="s">
        <v>139</v>
      </c>
      <c r="JG15" s="2" t="s">
        <v>139</v>
      </c>
      <c r="JH15" s="2"/>
      <c r="JI15" s="2"/>
      <c r="JJ15" s="2"/>
      <c r="JK15" s="2"/>
      <c r="JL15" s="2"/>
      <c r="JM15" s="2"/>
      <c r="JN15" s="2"/>
      <c r="JO15" s="2"/>
      <c r="JP15" s="2"/>
      <c r="JQ15" s="2"/>
      <c r="JR15" s="2"/>
      <c r="JS15" s="2"/>
      <c r="JT15" s="2"/>
      <c r="JU15" s="2"/>
      <c r="JV15" s="2"/>
      <c r="JW15" s="2"/>
      <c r="JX15" s="2"/>
      <c r="JY15" s="2"/>
      <c r="JZ15" s="2"/>
      <c r="KA15" s="2"/>
      <c r="KB15" s="2"/>
      <c r="KC15" s="2"/>
      <c r="KD15" s="2"/>
      <c r="KE15" s="12" t="s">
        <v>140</v>
      </c>
      <c r="KF15" s="12" t="s">
        <v>140</v>
      </c>
      <c r="KG15" s="12" t="s">
        <v>140</v>
      </c>
      <c r="KH15" s="12" t="s">
        <v>140</v>
      </c>
      <c r="KI15" s="12" t="s">
        <v>140</v>
      </c>
      <c r="KJ15" s="12" t="s">
        <v>140</v>
      </c>
      <c r="KK15" s="12" t="s">
        <v>140</v>
      </c>
      <c r="KL15" s="12" t="s">
        <v>140</v>
      </c>
      <c r="KM15" s="12" t="s">
        <v>140</v>
      </c>
      <c r="KN15" s="12" t="s">
        <v>140</v>
      </c>
      <c r="KO15" s="12" t="s">
        <v>140</v>
      </c>
      <c r="KP15" s="12" t="s">
        <v>140</v>
      </c>
      <c r="KQ15" s="12" t="s">
        <v>140</v>
      </c>
      <c r="KR15" s="12" t="s">
        <v>140</v>
      </c>
      <c r="KS15" s="12" t="s">
        <v>140</v>
      </c>
      <c r="KT15" s="12" t="s">
        <v>140</v>
      </c>
      <c r="KU15" s="12" t="s">
        <v>140</v>
      </c>
      <c r="KV15" s="12" t="s">
        <v>140</v>
      </c>
      <c r="KW15" s="12" t="s">
        <v>140</v>
      </c>
      <c r="KX15" s="12" t="s">
        <v>140</v>
      </c>
      <c r="KY15" s="12" t="s">
        <v>140</v>
      </c>
      <c r="KZ15" s="12" t="s">
        <v>140</v>
      </c>
      <c r="LA15" s="12" t="s">
        <v>140</v>
      </c>
      <c r="LB15" s="12" t="s">
        <v>140</v>
      </c>
      <c r="LC15" s="12" t="s">
        <v>140</v>
      </c>
      <c r="LD15" s="12" t="s">
        <v>140</v>
      </c>
      <c r="LE15" s="12" t="s">
        <v>140</v>
      </c>
      <c r="LF15" s="12" t="s">
        <v>140</v>
      </c>
      <c r="LG15" s="12" t="s">
        <v>140</v>
      </c>
      <c r="LH15" s="12" t="s">
        <v>140</v>
      </c>
      <c r="LI15" s="12" t="s">
        <v>140</v>
      </c>
      <c r="LJ15" s="12" t="s">
        <v>140</v>
      </c>
      <c r="LK15" s="12" t="s">
        <v>140</v>
      </c>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1" t="s">
        <v>141</v>
      </c>
    </row>
    <row r="16" spans="1:367" x14ac:dyDescent="0.3">
      <c r="A16" s="3" t="s">
        <v>22</v>
      </c>
      <c r="B16" s="12"/>
      <c r="C16" s="12"/>
      <c r="D16" s="12" t="s">
        <v>140</v>
      </c>
      <c r="E16" s="12" t="s">
        <v>140</v>
      </c>
      <c r="F16" s="12" t="s">
        <v>140</v>
      </c>
      <c r="G16" s="12" t="s">
        <v>140</v>
      </c>
      <c r="H16" s="12" t="s">
        <v>140</v>
      </c>
      <c r="I16" s="12" t="s">
        <v>140</v>
      </c>
      <c r="J16" s="12" t="s">
        <v>140</v>
      </c>
      <c r="K16" s="12" t="s">
        <v>140</v>
      </c>
      <c r="L16" s="12" t="s">
        <v>140</v>
      </c>
      <c r="M16" s="12" t="s">
        <v>140</v>
      </c>
      <c r="N16" s="12" t="s">
        <v>140</v>
      </c>
      <c r="O16" s="12" t="s">
        <v>140</v>
      </c>
      <c r="P16" s="12" t="s">
        <v>140</v>
      </c>
      <c r="Q16" s="12" t="s">
        <v>140</v>
      </c>
      <c r="R16" s="12" t="s">
        <v>140</v>
      </c>
      <c r="S16" s="12" t="s">
        <v>140</v>
      </c>
      <c r="T16" s="12" t="s">
        <v>140</v>
      </c>
      <c r="U16" s="12" t="s">
        <v>140</v>
      </c>
      <c r="V16" s="12" t="s">
        <v>140</v>
      </c>
      <c r="W16" s="12" t="s">
        <v>140</v>
      </c>
      <c r="X16" s="12" t="s">
        <v>140</v>
      </c>
      <c r="Y16" s="12" t="s">
        <v>140</v>
      </c>
      <c r="Z16" s="12" t="s">
        <v>140</v>
      </c>
      <c r="AA16" s="12" t="s">
        <v>140</v>
      </c>
      <c r="AB16" s="12" t="s">
        <v>140</v>
      </c>
      <c r="AC16" s="12" t="s">
        <v>140</v>
      </c>
      <c r="AD16" s="12" t="s">
        <v>140</v>
      </c>
      <c r="AE16" s="12" t="s">
        <v>140</v>
      </c>
      <c r="AF16" s="12" t="s">
        <v>140</v>
      </c>
      <c r="AG16" s="12" t="s">
        <v>140</v>
      </c>
      <c r="AH16" s="12" t="s">
        <v>140</v>
      </c>
      <c r="AI16" s="12" t="s">
        <v>140</v>
      </c>
      <c r="AJ16" s="12" t="s">
        <v>140</v>
      </c>
      <c r="AK16" s="12" t="s">
        <v>140</v>
      </c>
      <c r="AL16" s="12" t="s">
        <v>140</v>
      </c>
      <c r="AM16" s="12" t="s">
        <v>140</v>
      </c>
      <c r="AN16" s="12" t="s">
        <v>140</v>
      </c>
      <c r="AO16" s="12" t="s">
        <v>140</v>
      </c>
      <c r="AP16" s="12" t="s">
        <v>140</v>
      </c>
      <c r="AQ16" s="12" t="s">
        <v>140</v>
      </c>
      <c r="AR16" s="12" t="s">
        <v>140</v>
      </c>
      <c r="AS16" s="12" t="s">
        <v>140</v>
      </c>
      <c r="AT16" s="12" t="s">
        <v>140</v>
      </c>
      <c r="AU16" s="12" t="s">
        <v>140</v>
      </c>
      <c r="AV16" s="12" t="s">
        <v>140</v>
      </c>
      <c r="AW16" s="12" t="s">
        <v>140</v>
      </c>
      <c r="AX16" s="12" t="s">
        <v>140</v>
      </c>
      <c r="AY16" s="12" t="s">
        <v>140</v>
      </c>
      <c r="AZ16" s="12" t="s">
        <v>140</v>
      </c>
      <c r="BA16" s="12" t="s">
        <v>140</v>
      </c>
      <c r="BB16" s="12" t="s">
        <v>140</v>
      </c>
      <c r="BC16" s="12" t="s">
        <v>140</v>
      </c>
      <c r="BD16" s="12" t="s">
        <v>140</v>
      </c>
      <c r="BE16" s="12" t="s">
        <v>140</v>
      </c>
      <c r="BF16" s="12" t="s">
        <v>140</v>
      </c>
      <c r="BG16" s="12" t="s">
        <v>140</v>
      </c>
      <c r="BH16" s="12" t="s">
        <v>140</v>
      </c>
      <c r="BI16" s="12" t="s">
        <v>140</v>
      </c>
      <c r="BJ16" s="12" t="s">
        <v>140</v>
      </c>
      <c r="BK16" s="12" t="s">
        <v>140</v>
      </c>
      <c r="BL16" s="12" t="s">
        <v>140</v>
      </c>
      <c r="BM16" s="12" t="s">
        <v>140</v>
      </c>
      <c r="BN16" s="12" t="s">
        <v>140</v>
      </c>
      <c r="BO16" s="12" t="s">
        <v>140</v>
      </c>
      <c r="BP16" s="12" t="s">
        <v>140</v>
      </c>
      <c r="BQ16" s="12" t="s">
        <v>140</v>
      </c>
      <c r="BR16" s="12" t="s">
        <v>140</v>
      </c>
      <c r="BS16" s="12" t="s">
        <v>140</v>
      </c>
      <c r="BT16" s="12" t="s">
        <v>140</v>
      </c>
      <c r="BU16" s="12" t="s">
        <v>140</v>
      </c>
      <c r="BV16" s="12" t="s">
        <v>140</v>
      </c>
      <c r="BW16" s="12" t="s">
        <v>140</v>
      </c>
      <c r="BX16" s="12" t="s">
        <v>140</v>
      </c>
      <c r="BY16" s="12" t="s">
        <v>140</v>
      </c>
      <c r="BZ16" s="12" t="s">
        <v>140</v>
      </c>
      <c r="CA16" s="12" t="s">
        <v>140</v>
      </c>
      <c r="CB16" s="12" t="s">
        <v>140</v>
      </c>
      <c r="CC16" s="12" t="s">
        <v>140</v>
      </c>
      <c r="CD16" s="12" t="s">
        <v>140</v>
      </c>
      <c r="CE16" s="12" t="s">
        <v>140</v>
      </c>
      <c r="CF16" s="12" t="s">
        <v>140</v>
      </c>
      <c r="CG16" s="12" t="s">
        <v>140</v>
      </c>
      <c r="CH16" s="12" t="s">
        <v>140</v>
      </c>
      <c r="CI16" s="12" t="s">
        <v>140</v>
      </c>
      <c r="CJ16" s="12" t="s">
        <v>140</v>
      </c>
      <c r="CK16" s="12" t="s">
        <v>140</v>
      </c>
      <c r="CL16" s="12" t="s">
        <v>140</v>
      </c>
      <c r="CM16" s="12" t="s">
        <v>140</v>
      </c>
      <c r="CN16" s="12" t="s">
        <v>140</v>
      </c>
      <c r="CO16" s="2" t="s">
        <v>123</v>
      </c>
      <c r="CP16" s="2" t="s">
        <v>123</v>
      </c>
      <c r="CQ16" s="2" t="s">
        <v>123</v>
      </c>
      <c r="CR16" s="2" t="s">
        <v>123</v>
      </c>
      <c r="CS16" s="2" t="s">
        <v>123</v>
      </c>
      <c r="CT16" s="2" t="s">
        <v>123</v>
      </c>
      <c r="CU16" s="2" t="s">
        <v>123</v>
      </c>
      <c r="CV16" s="2" t="s">
        <v>123</v>
      </c>
      <c r="CW16" s="2" t="s">
        <v>123</v>
      </c>
      <c r="CX16" s="2" t="s">
        <v>123</v>
      </c>
      <c r="CY16" s="2" t="s">
        <v>123</v>
      </c>
      <c r="CZ16" s="2" t="s">
        <v>123</v>
      </c>
      <c r="DA16" s="2" t="s">
        <v>123</v>
      </c>
      <c r="DB16" s="2" t="s">
        <v>123</v>
      </c>
      <c r="DC16" s="2" t="s">
        <v>123</v>
      </c>
      <c r="DD16" s="2" t="s">
        <v>123</v>
      </c>
      <c r="DE16" s="2" t="s">
        <v>123</v>
      </c>
      <c r="DF16" s="2" t="s">
        <v>123</v>
      </c>
      <c r="DG16" s="2" t="s">
        <v>123</v>
      </c>
      <c r="DH16" s="2" t="s">
        <v>123</v>
      </c>
      <c r="DI16" s="2" t="s">
        <v>123</v>
      </c>
      <c r="DJ16" s="2" t="s">
        <v>123</v>
      </c>
      <c r="DK16" s="2" t="s">
        <v>123</v>
      </c>
      <c r="DL16" s="2" t="s">
        <v>123</v>
      </c>
      <c r="DM16" s="2" t="s">
        <v>123</v>
      </c>
      <c r="DN16" s="2" t="s">
        <v>123</v>
      </c>
      <c r="DO16" s="2" t="s">
        <v>123</v>
      </c>
      <c r="DP16" s="2" t="s">
        <v>123</v>
      </c>
      <c r="DQ16" s="2" t="s">
        <v>123</v>
      </c>
      <c r="DR16" s="2" t="s">
        <v>123</v>
      </c>
      <c r="DS16" s="2" t="s">
        <v>123</v>
      </c>
      <c r="DT16" s="2" t="s">
        <v>123</v>
      </c>
      <c r="DU16" s="2" t="s">
        <v>123</v>
      </c>
      <c r="DV16" s="2" t="s">
        <v>123</v>
      </c>
      <c r="DW16" s="2" t="s">
        <v>123</v>
      </c>
      <c r="DX16" s="2" t="s">
        <v>123</v>
      </c>
      <c r="DY16" s="2" t="s">
        <v>123</v>
      </c>
      <c r="DZ16" s="2" t="s">
        <v>123</v>
      </c>
      <c r="EA16" s="2" t="s">
        <v>123</v>
      </c>
      <c r="EB16" s="2" t="s">
        <v>123</v>
      </c>
      <c r="EC16" s="2" t="s">
        <v>123</v>
      </c>
      <c r="ED16" s="2" t="s">
        <v>123</v>
      </c>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t="s">
        <v>139</v>
      </c>
      <c r="FQ16" s="2" t="s">
        <v>139</v>
      </c>
      <c r="FR16" s="2" t="s">
        <v>139</v>
      </c>
      <c r="FS16" s="2" t="s">
        <v>139</v>
      </c>
      <c r="FT16" s="2" t="s">
        <v>139</v>
      </c>
      <c r="FU16" s="2" t="s">
        <v>139</v>
      </c>
      <c r="FV16" s="2" t="s">
        <v>139</v>
      </c>
      <c r="FW16" s="2" t="s">
        <v>139</v>
      </c>
      <c r="FX16" s="2" t="s">
        <v>139</v>
      </c>
      <c r="FY16" s="2" t="s">
        <v>139</v>
      </c>
      <c r="FZ16" s="2" t="s">
        <v>139</v>
      </c>
      <c r="GA16" s="2" t="s">
        <v>139</v>
      </c>
      <c r="GB16" s="2" t="s">
        <v>139</v>
      </c>
      <c r="GC16" s="2" t="s">
        <v>139</v>
      </c>
      <c r="GD16" s="2" t="s">
        <v>139</v>
      </c>
      <c r="GE16" s="2" t="s">
        <v>139</v>
      </c>
      <c r="GF16" s="2" t="s">
        <v>139</v>
      </c>
      <c r="GG16" s="2" t="s">
        <v>139</v>
      </c>
      <c r="GH16" s="2" t="s">
        <v>139</v>
      </c>
      <c r="GI16" s="2" t="s">
        <v>139</v>
      </c>
      <c r="GJ16" s="2" t="s">
        <v>139</v>
      </c>
      <c r="GK16" s="2" t="s">
        <v>139</v>
      </c>
      <c r="GL16" s="2" t="s">
        <v>139</v>
      </c>
      <c r="GM16" s="2" t="s">
        <v>139</v>
      </c>
      <c r="GN16" s="2" t="s">
        <v>139</v>
      </c>
      <c r="GO16" s="2" t="s">
        <v>139</v>
      </c>
      <c r="GP16" s="2" t="s">
        <v>139</v>
      </c>
      <c r="GQ16" s="2" t="s">
        <v>139</v>
      </c>
      <c r="GR16" s="2" t="s">
        <v>139</v>
      </c>
      <c r="GS16" s="2" t="s">
        <v>139</v>
      </c>
      <c r="GT16" s="2" t="s">
        <v>139</v>
      </c>
      <c r="GU16" s="2" t="s">
        <v>139</v>
      </c>
      <c r="GV16" s="2" t="s">
        <v>139</v>
      </c>
      <c r="GW16" s="2" t="s">
        <v>139</v>
      </c>
      <c r="GX16" s="2" t="s">
        <v>139</v>
      </c>
      <c r="GY16" s="2" t="s">
        <v>139</v>
      </c>
      <c r="GZ16" s="2" t="s">
        <v>139</v>
      </c>
      <c r="HA16" s="2" t="s">
        <v>139</v>
      </c>
      <c r="HB16" s="2" t="s">
        <v>139</v>
      </c>
      <c r="HC16" s="2" t="s">
        <v>139</v>
      </c>
      <c r="HD16" s="2"/>
      <c r="HE16" s="2"/>
      <c r="HF16" s="2"/>
      <c r="HG16" s="2"/>
      <c r="HH16" s="2"/>
      <c r="HI16" s="2"/>
      <c r="HJ16" s="2"/>
      <c r="HK16" s="2"/>
      <c r="HL16" s="2"/>
      <c r="HM16" s="2"/>
      <c r="HN16" s="2"/>
      <c r="HO16" s="2"/>
      <c r="HP16" s="2"/>
      <c r="HQ16" s="2"/>
      <c r="HR16" s="2"/>
      <c r="HS16" s="2"/>
      <c r="HT16" s="2" t="s">
        <v>139</v>
      </c>
      <c r="HU16" s="2" t="s">
        <v>139</v>
      </c>
      <c r="HV16" s="2" t="s">
        <v>139</v>
      </c>
      <c r="HW16" s="2" t="s">
        <v>139</v>
      </c>
      <c r="HX16" s="2" t="s">
        <v>139</v>
      </c>
      <c r="HY16" s="2" t="s">
        <v>139</v>
      </c>
      <c r="HZ16" s="2" t="s">
        <v>139</v>
      </c>
      <c r="IA16" s="2" t="s">
        <v>139</v>
      </c>
      <c r="IB16" s="2" t="s">
        <v>139</v>
      </c>
      <c r="IC16" s="2" t="s">
        <v>139</v>
      </c>
      <c r="ID16" s="2" t="s">
        <v>139</v>
      </c>
      <c r="IE16" s="2" t="s">
        <v>139</v>
      </c>
      <c r="IF16" s="2" t="s">
        <v>139</v>
      </c>
      <c r="IG16" s="2" t="s">
        <v>139</v>
      </c>
      <c r="IH16" s="2" t="s">
        <v>139</v>
      </c>
      <c r="II16" s="2" t="s">
        <v>139</v>
      </c>
      <c r="IJ16" s="2" t="s">
        <v>139</v>
      </c>
      <c r="IK16" s="2" t="s">
        <v>139</v>
      </c>
      <c r="IL16" s="2" t="s">
        <v>139</v>
      </c>
      <c r="IM16" s="2" t="s">
        <v>139</v>
      </c>
      <c r="IN16" s="2" t="s">
        <v>139</v>
      </c>
      <c r="IO16" s="2" t="s">
        <v>139</v>
      </c>
      <c r="IP16" s="2" t="s">
        <v>139</v>
      </c>
      <c r="IQ16" s="2" t="s">
        <v>139</v>
      </c>
      <c r="IR16" s="2" t="s">
        <v>139</v>
      </c>
      <c r="IS16" s="2" t="s">
        <v>139</v>
      </c>
      <c r="IT16" s="2" t="s">
        <v>139</v>
      </c>
      <c r="IU16" s="2" t="s">
        <v>139</v>
      </c>
      <c r="IV16" s="2" t="s">
        <v>139</v>
      </c>
      <c r="IW16" s="2" t="s">
        <v>139</v>
      </c>
      <c r="IX16" s="2" t="s">
        <v>139</v>
      </c>
      <c r="IY16" s="2" t="s">
        <v>139</v>
      </c>
      <c r="IZ16" s="2" t="s">
        <v>139</v>
      </c>
      <c r="JA16" s="2" t="s">
        <v>139</v>
      </c>
      <c r="JB16" s="2" t="s">
        <v>139</v>
      </c>
      <c r="JC16" s="2" t="s">
        <v>139</v>
      </c>
      <c r="JD16" s="2" t="s">
        <v>139</v>
      </c>
      <c r="JE16" s="2" t="s">
        <v>139</v>
      </c>
      <c r="JF16" s="2" t="s">
        <v>139</v>
      </c>
      <c r="JG16" s="2" t="s">
        <v>139</v>
      </c>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1" t="s">
        <v>141</v>
      </c>
    </row>
    <row r="17" spans="1:367" x14ac:dyDescent="0.3">
      <c r="A17" s="3" t="s">
        <v>25</v>
      </c>
      <c r="B17" s="12"/>
      <c r="C17" s="12"/>
      <c r="D17" s="12" t="s">
        <v>123</v>
      </c>
      <c r="E17" s="12" t="s">
        <v>123</v>
      </c>
      <c r="F17" s="12" t="s">
        <v>123</v>
      </c>
      <c r="G17" s="12" t="s">
        <v>123</v>
      </c>
      <c r="H17" s="12" t="s">
        <v>123</v>
      </c>
      <c r="I17" s="12" t="s">
        <v>123</v>
      </c>
      <c r="J17" s="12" t="s">
        <v>123</v>
      </c>
      <c r="K17" s="12" t="s">
        <v>123</v>
      </c>
      <c r="L17" s="12" t="s">
        <v>123</v>
      </c>
      <c r="M17" s="12" t="s">
        <v>123</v>
      </c>
      <c r="N17" s="12" t="s">
        <v>123</v>
      </c>
      <c r="O17" s="12" t="s">
        <v>123</v>
      </c>
      <c r="P17" s="12" t="s">
        <v>123</v>
      </c>
      <c r="Q17" s="12" t="s">
        <v>123</v>
      </c>
      <c r="R17" s="12" t="s">
        <v>123</v>
      </c>
      <c r="S17" s="12" t="s">
        <v>123</v>
      </c>
      <c r="T17" s="12" t="s">
        <v>123</v>
      </c>
      <c r="U17" s="12" t="s">
        <v>123</v>
      </c>
      <c r="V17" s="12" t="s">
        <v>123</v>
      </c>
      <c r="W17" s="12" t="s">
        <v>123</v>
      </c>
      <c r="X17" s="12" t="s">
        <v>123</v>
      </c>
      <c r="Y17" s="12" t="s">
        <v>123</v>
      </c>
      <c r="Z17" s="12" t="s">
        <v>123</v>
      </c>
      <c r="AA17" s="12" t="s">
        <v>123</v>
      </c>
      <c r="AB17" s="12" t="s">
        <v>123</v>
      </c>
      <c r="AC17" s="12" t="s">
        <v>123</v>
      </c>
      <c r="AD17" s="12" t="s">
        <v>123</v>
      </c>
      <c r="AE17" s="12" t="s">
        <v>123</v>
      </c>
      <c r="AF17" s="12" t="s">
        <v>123</v>
      </c>
      <c r="AG17" s="12" t="s">
        <v>123</v>
      </c>
      <c r="AH17" s="12" t="s">
        <v>123</v>
      </c>
      <c r="AI17" s="12" t="s">
        <v>123</v>
      </c>
      <c r="AJ17" s="12" t="s">
        <v>123</v>
      </c>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t="s">
        <v>139</v>
      </c>
      <c r="DM17" s="2" t="s">
        <v>139</v>
      </c>
      <c r="DN17" s="2" t="s">
        <v>139</v>
      </c>
      <c r="DO17" s="2" t="s">
        <v>139</v>
      </c>
      <c r="DP17" s="2" t="s">
        <v>139</v>
      </c>
      <c r="DQ17" s="2" t="s">
        <v>139</v>
      </c>
      <c r="DR17" s="2" t="s">
        <v>139</v>
      </c>
      <c r="DS17" s="2" t="s">
        <v>139</v>
      </c>
      <c r="DT17" s="2" t="s">
        <v>139</v>
      </c>
      <c r="DU17" s="2" t="s">
        <v>139</v>
      </c>
      <c r="DV17" s="2" t="s">
        <v>139</v>
      </c>
      <c r="DW17" s="2" t="s">
        <v>139</v>
      </c>
      <c r="DX17" s="2" t="s">
        <v>139</v>
      </c>
      <c r="DY17" s="2" t="s">
        <v>139</v>
      </c>
      <c r="DZ17" s="2" t="s">
        <v>139</v>
      </c>
      <c r="EA17" s="2" t="s">
        <v>139</v>
      </c>
      <c r="EB17" s="2" t="s">
        <v>139</v>
      </c>
      <c r="EC17" s="2" t="s">
        <v>139</v>
      </c>
      <c r="ED17" s="2" t="s">
        <v>139</v>
      </c>
      <c r="EE17" s="2" t="s">
        <v>139</v>
      </c>
      <c r="EF17" s="2" t="s">
        <v>139</v>
      </c>
      <c r="EG17" s="2" t="s">
        <v>139</v>
      </c>
      <c r="EH17" s="2" t="s">
        <v>139</v>
      </c>
      <c r="EI17" s="2" t="s">
        <v>139</v>
      </c>
      <c r="EJ17" s="2" t="s">
        <v>139</v>
      </c>
      <c r="EK17" s="2" t="s">
        <v>139</v>
      </c>
      <c r="EL17" s="2" t="s">
        <v>139</v>
      </c>
      <c r="EM17" s="2" t="s">
        <v>139</v>
      </c>
      <c r="EN17" s="2" t="s">
        <v>139</v>
      </c>
      <c r="EO17" s="2" t="s">
        <v>139</v>
      </c>
      <c r="EP17" s="2" t="s">
        <v>139</v>
      </c>
      <c r="EQ17" s="2" t="s">
        <v>139</v>
      </c>
      <c r="ER17" s="2" t="s">
        <v>139</v>
      </c>
      <c r="ES17" s="2" t="s">
        <v>139</v>
      </c>
      <c r="ET17" s="2" t="s">
        <v>139</v>
      </c>
      <c r="EU17" s="2" t="s">
        <v>139</v>
      </c>
      <c r="EV17" s="2" t="s">
        <v>139</v>
      </c>
      <c r="EW17" s="2" t="s">
        <v>139</v>
      </c>
      <c r="EX17" s="2" t="s">
        <v>139</v>
      </c>
      <c r="EY17" s="2" t="s">
        <v>139</v>
      </c>
      <c r="EZ17" s="2" t="s">
        <v>139</v>
      </c>
      <c r="FA17" s="2" t="s">
        <v>139</v>
      </c>
      <c r="FB17" s="2" t="s">
        <v>139</v>
      </c>
      <c r="FC17" s="2" t="s">
        <v>139</v>
      </c>
      <c r="FD17" s="2" t="s">
        <v>139</v>
      </c>
      <c r="FE17" s="2" t="s">
        <v>139</v>
      </c>
      <c r="FF17" s="2" t="s">
        <v>139</v>
      </c>
      <c r="FG17" s="2" t="s">
        <v>139</v>
      </c>
      <c r="FH17" s="2" t="s">
        <v>139</v>
      </c>
      <c r="FI17" s="2" t="s">
        <v>139</v>
      </c>
      <c r="FJ17" s="2" t="s">
        <v>139</v>
      </c>
      <c r="FK17" s="2" t="s">
        <v>139</v>
      </c>
      <c r="FL17" s="2" t="s">
        <v>139</v>
      </c>
      <c r="FM17" s="2" t="s">
        <v>139</v>
      </c>
      <c r="FN17" s="2" t="s">
        <v>139</v>
      </c>
      <c r="FO17" s="2" t="s">
        <v>139</v>
      </c>
      <c r="FP17" s="2" t="s">
        <v>139</v>
      </c>
      <c r="FQ17" s="2" t="s">
        <v>139</v>
      </c>
      <c r="FR17" s="2" t="s">
        <v>139</v>
      </c>
      <c r="FS17" s="2" t="s">
        <v>139</v>
      </c>
      <c r="FT17" s="2" t="s">
        <v>139</v>
      </c>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t="s">
        <v>139</v>
      </c>
      <c r="JR17" s="2" t="s">
        <v>139</v>
      </c>
      <c r="JS17" s="2" t="s">
        <v>139</v>
      </c>
      <c r="JT17" s="2" t="s">
        <v>139</v>
      </c>
      <c r="JU17" s="2" t="s">
        <v>139</v>
      </c>
      <c r="JV17" s="2" t="s">
        <v>139</v>
      </c>
      <c r="JW17" s="2" t="s">
        <v>139</v>
      </c>
      <c r="JX17" s="2" t="s">
        <v>139</v>
      </c>
      <c r="JY17" s="2" t="s">
        <v>139</v>
      </c>
      <c r="JZ17" s="2" t="s">
        <v>139</v>
      </c>
      <c r="KA17" s="2" t="s">
        <v>139</v>
      </c>
      <c r="KB17" s="2" t="s">
        <v>139</v>
      </c>
      <c r="KC17" s="2" t="s">
        <v>139</v>
      </c>
      <c r="KD17" s="2" t="s">
        <v>139</v>
      </c>
      <c r="KE17" s="2" t="s">
        <v>139</v>
      </c>
      <c r="KF17" s="2" t="s">
        <v>139</v>
      </c>
      <c r="KG17" s="2" t="s">
        <v>139</v>
      </c>
      <c r="KH17" s="2" t="s">
        <v>139</v>
      </c>
      <c r="KI17" s="2" t="s">
        <v>139</v>
      </c>
      <c r="KJ17" s="2" t="s">
        <v>139</v>
      </c>
      <c r="KK17" s="2" t="s">
        <v>139</v>
      </c>
      <c r="KL17" s="2" t="s">
        <v>139</v>
      </c>
      <c r="KM17" s="2" t="s">
        <v>139</v>
      </c>
      <c r="KN17" s="2" t="s">
        <v>139</v>
      </c>
      <c r="KO17" s="2" t="s">
        <v>139</v>
      </c>
      <c r="KP17" s="2" t="s">
        <v>139</v>
      </c>
      <c r="KQ17" s="2" t="s">
        <v>139</v>
      </c>
      <c r="KR17" s="2" t="s">
        <v>139</v>
      </c>
      <c r="KS17" s="2" t="s">
        <v>139</v>
      </c>
      <c r="KT17" s="2" t="s">
        <v>139</v>
      </c>
      <c r="KU17" s="2" t="s">
        <v>139</v>
      </c>
      <c r="KV17" s="2" t="s">
        <v>139</v>
      </c>
      <c r="KW17" s="2" t="s">
        <v>139</v>
      </c>
      <c r="KX17" s="2" t="s">
        <v>139</v>
      </c>
      <c r="KY17" s="2" t="s">
        <v>139</v>
      </c>
      <c r="KZ17" s="2" t="s">
        <v>139</v>
      </c>
      <c r="LA17" s="2" t="s">
        <v>139</v>
      </c>
      <c r="LB17" s="2" t="s">
        <v>139</v>
      </c>
      <c r="LC17" s="2" t="s">
        <v>139</v>
      </c>
      <c r="LD17" s="2" t="s">
        <v>139</v>
      </c>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1" t="s">
        <v>141</v>
      </c>
    </row>
    <row r="18" spans="1:367" x14ac:dyDescent="0.3">
      <c r="A18" s="3" t="s">
        <v>27</v>
      </c>
      <c r="B18" s="12"/>
      <c r="C18" s="12"/>
      <c r="D18" s="12"/>
      <c r="E18" s="12"/>
      <c r="F18" s="12"/>
      <c r="G18" s="12"/>
      <c r="H18" s="12"/>
      <c r="I18" s="12"/>
      <c r="J18" s="12"/>
      <c r="K18" s="12"/>
      <c r="L18" s="12"/>
      <c r="M18" s="12"/>
      <c r="N18" s="12"/>
      <c r="O18" s="12"/>
      <c r="P18" s="1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t="s">
        <v>123</v>
      </c>
      <c r="BB18" s="2" t="s">
        <v>123</v>
      </c>
      <c r="BC18" s="2" t="s">
        <v>123</v>
      </c>
      <c r="BD18" s="2" t="s">
        <v>123</v>
      </c>
      <c r="BE18" s="2" t="s">
        <v>123</v>
      </c>
      <c r="BF18" s="2" t="s">
        <v>123</v>
      </c>
      <c r="BG18" s="2" t="s">
        <v>123</v>
      </c>
      <c r="BH18" s="2" t="s">
        <v>123</v>
      </c>
      <c r="BI18" s="2" t="s">
        <v>123</v>
      </c>
      <c r="BJ18" s="2" t="s">
        <v>123</v>
      </c>
      <c r="BK18" s="2" t="s">
        <v>123</v>
      </c>
      <c r="BL18" s="2" t="s">
        <v>123</v>
      </c>
      <c r="BM18" s="2" t="s">
        <v>123</v>
      </c>
      <c r="BN18" s="2" t="s">
        <v>123</v>
      </c>
      <c r="BO18" s="2" t="s">
        <v>123</v>
      </c>
      <c r="BP18" s="2" t="s">
        <v>123</v>
      </c>
      <c r="BQ18" s="2" t="s">
        <v>123</v>
      </c>
      <c r="BR18" s="2" t="s">
        <v>123</v>
      </c>
      <c r="BS18" s="2" t="s">
        <v>123</v>
      </c>
      <c r="BT18" s="2" t="s">
        <v>123</v>
      </c>
      <c r="BU18" s="2" t="s">
        <v>123</v>
      </c>
      <c r="BV18" s="2" t="s">
        <v>123</v>
      </c>
      <c r="BW18" s="2" t="s">
        <v>123</v>
      </c>
      <c r="BX18" s="2" t="s">
        <v>123</v>
      </c>
      <c r="BY18" s="2" t="s">
        <v>123</v>
      </c>
      <c r="BZ18" s="2" t="s">
        <v>123</v>
      </c>
      <c r="CA18" s="2" t="s">
        <v>123</v>
      </c>
      <c r="CB18" s="2" t="s">
        <v>123</v>
      </c>
      <c r="CC18" s="2" t="s">
        <v>123</v>
      </c>
      <c r="CD18" s="2" t="s">
        <v>123</v>
      </c>
      <c r="CE18" s="2" t="s">
        <v>123</v>
      </c>
      <c r="CF18" s="2" t="s">
        <v>123</v>
      </c>
      <c r="CG18" s="2" t="s">
        <v>123</v>
      </c>
      <c r="CH18" s="2" t="s">
        <v>123</v>
      </c>
      <c r="CI18" s="2" t="s">
        <v>123</v>
      </c>
      <c r="CJ18" s="2" t="s">
        <v>123</v>
      </c>
      <c r="CK18" s="2" t="s">
        <v>123</v>
      </c>
      <c r="CL18" s="2" t="s">
        <v>123</v>
      </c>
      <c r="CM18" s="2" t="s">
        <v>123</v>
      </c>
      <c r="CN18" s="2" t="s">
        <v>123</v>
      </c>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t="s">
        <v>139</v>
      </c>
      <c r="GS18" s="2" t="s">
        <v>139</v>
      </c>
      <c r="GT18" s="2" t="s">
        <v>139</v>
      </c>
      <c r="GU18" s="2" t="s">
        <v>139</v>
      </c>
      <c r="GV18" s="2" t="s">
        <v>139</v>
      </c>
      <c r="GW18" s="2" t="s">
        <v>139</v>
      </c>
      <c r="GX18" s="2" t="s">
        <v>139</v>
      </c>
      <c r="GY18" s="2" t="s">
        <v>139</v>
      </c>
      <c r="GZ18" s="2" t="s">
        <v>139</v>
      </c>
      <c r="HA18" s="2" t="s">
        <v>139</v>
      </c>
      <c r="HB18" s="2" t="s">
        <v>139</v>
      </c>
      <c r="HC18" s="2" t="s">
        <v>139</v>
      </c>
      <c r="HD18" s="2" t="s">
        <v>139</v>
      </c>
      <c r="HE18" s="2" t="s">
        <v>139</v>
      </c>
      <c r="HF18" s="2" t="s">
        <v>139</v>
      </c>
      <c r="HG18" s="2" t="s">
        <v>139</v>
      </c>
      <c r="HH18" s="2" t="s">
        <v>139</v>
      </c>
      <c r="HI18" s="2" t="s">
        <v>139</v>
      </c>
      <c r="HJ18" s="2" t="s">
        <v>139</v>
      </c>
      <c r="HK18" s="2" t="s">
        <v>139</v>
      </c>
      <c r="HL18" s="2" t="s">
        <v>139</v>
      </c>
      <c r="HM18" s="2" t="s">
        <v>139</v>
      </c>
      <c r="HN18" s="2" t="s">
        <v>139</v>
      </c>
      <c r="HO18" s="2" t="s">
        <v>139</v>
      </c>
      <c r="HP18" s="2" t="s">
        <v>139</v>
      </c>
      <c r="HQ18" s="2" t="s">
        <v>139</v>
      </c>
      <c r="HR18" s="2" t="s">
        <v>139</v>
      </c>
      <c r="HS18" s="2" t="s">
        <v>139</v>
      </c>
      <c r="HT18" s="2" t="s">
        <v>139</v>
      </c>
      <c r="HU18" s="2" t="s">
        <v>139</v>
      </c>
      <c r="HV18" s="2" t="s">
        <v>139</v>
      </c>
      <c r="HW18" s="2" t="s">
        <v>139</v>
      </c>
      <c r="HX18" s="2" t="s">
        <v>139</v>
      </c>
      <c r="HY18" s="2" t="s">
        <v>139</v>
      </c>
      <c r="HZ18" s="2" t="s">
        <v>139</v>
      </c>
      <c r="IA18" s="2" t="s">
        <v>139</v>
      </c>
      <c r="IB18" s="2" t="s">
        <v>139</v>
      </c>
      <c r="IC18" s="2" t="s">
        <v>139</v>
      </c>
      <c r="ID18" s="2" t="s">
        <v>139</v>
      </c>
      <c r="IE18" s="2" t="s">
        <v>139</v>
      </c>
      <c r="IF18" s="2" t="s">
        <v>139</v>
      </c>
      <c r="IG18" s="2" t="s">
        <v>139</v>
      </c>
      <c r="IH18" s="2" t="s">
        <v>139</v>
      </c>
      <c r="II18" s="2" t="s">
        <v>139</v>
      </c>
      <c r="IJ18" s="2" t="s">
        <v>139</v>
      </c>
      <c r="IK18" s="2" t="s">
        <v>139</v>
      </c>
      <c r="IL18" s="2" t="s">
        <v>139</v>
      </c>
      <c r="IM18" s="2" t="s">
        <v>139</v>
      </c>
      <c r="IN18" s="2" t="s">
        <v>139</v>
      </c>
      <c r="IO18" s="2" t="s">
        <v>139</v>
      </c>
      <c r="IP18" s="2" t="s">
        <v>139</v>
      </c>
      <c r="IQ18" s="2" t="s">
        <v>139</v>
      </c>
      <c r="IR18" s="2" t="s">
        <v>139</v>
      </c>
      <c r="IS18" s="2" t="s">
        <v>139</v>
      </c>
      <c r="IT18" s="2" t="s">
        <v>139</v>
      </c>
      <c r="IU18" s="2" t="s">
        <v>139</v>
      </c>
      <c r="IV18" s="2" t="s">
        <v>139</v>
      </c>
      <c r="IW18" s="2" t="s">
        <v>139</v>
      </c>
      <c r="IX18" s="2" t="s">
        <v>139</v>
      </c>
      <c r="IY18" s="2" t="s">
        <v>139</v>
      </c>
      <c r="IZ18" s="2" t="s">
        <v>139</v>
      </c>
      <c r="JA18" s="2" t="s">
        <v>139</v>
      </c>
      <c r="JB18" s="2" t="s">
        <v>139</v>
      </c>
      <c r="JC18" s="2" t="s">
        <v>139</v>
      </c>
      <c r="JD18" s="2" t="s">
        <v>139</v>
      </c>
      <c r="JE18" s="2" t="s">
        <v>139</v>
      </c>
      <c r="JF18" s="2" t="s">
        <v>139</v>
      </c>
      <c r="JG18" s="2" t="s">
        <v>139</v>
      </c>
      <c r="JH18" s="2" t="s">
        <v>139</v>
      </c>
      <c r="JI18" s="2" t="s">
        <v>139</v>
      </c>
      <c r="JJ18" s="2" t="s">
        <v>139</v>
      </c>
      <c r="JK18" s="2" t="s">
        <v>139</v>
      </c>
      <c r="JL18" s="2" t="s">
        <v>139</v>
      </c>
      <c r="JM18" s="2" t="s">
        <v>139</v>
      </c>
      <c r="JN18" s="2" t="s">
        <v>139</v>
      </c>
      <c r="JO18" s="2" t="s">
        <v>139</v>
      </c>
      <c r="JP18" s="2" t="s">
        <v>139</v>
      </c>
      <c r="JQ18" s="2" t="s">
        <v>139</v>
      </c>
      <c r="JR18" s="2" t="s">
        <v>139</v>
      </c>
      <c r="JS18" s="2" t="s">
        <v>139</v>
      </c>
      <c r="JT18" s="2" t="s">
        <v>139</v>
      </c>
      <c r="JU18" s="2" t="s">
        <v>139</v>
      </c>
      <c r="JV18" s="2" t="s">
        <v>139</v>
      </c>
      <c r="JW18" s="2" t="s">
        <v>139</v>
      </c>
      <c r="JX18" s="2" t="s">
        <v>139</v>
      </c>
      <c r="JY18" s="2" t="s">
        <v>139</v>
      </c>
      <c r="JZ18" s="2" t="s">
        <v>139</v>
      </c>
      <c r="KA18" s="2" t="s">
        <v>139</v>
      </c>
      <c r="KB18" s="2" t="s">
        <v>139</v>
      </c>
      <c r="KC18" s="2" t="s">
        <v>139</v>
      </c>
      <c r="KD18" s="2" t="s">
        <v>139</v>
      </c>
      <c r="KE18" s="2" t="s">
        <v>139</v>
      </c>
      <c r="KF18" s="2" t="s">
        <v>139</v>
      </c>
      <c r="KG18" s="2" t="s">
        <v>139</v>
      </c>
      <c r="KH18" s="2" t="s">
        <v>139</v>
      </c>
      <c r="KI18" s="2" t="s">
        <v>139</v>
      </c>
      <c r="KJ18" s="2" t="s">
        <v>139</v>
      </c>
      <c r="KK18" s="2" t="s">
        <v>139</v>
      </c>
      <c r="KL18" s="2" t="s">
        <v>139</v>
      </c>
      <c r="KM18" s="2" t="s">
        <v>139</v>
      </c>
      <c r="KN18" s="2" t="s">
        <v>139</v>
      </c>
      <c r="KO18" s="2" t="s">
        <v>139</v>
      </c>
      <c r="KP18" s="2" t="s">
        <v>139</v>
      </c>
      <c r="KQ18" s="2" t="s">
        <v>139</v>
      </c>
      <c r="KR18" s="2" t="s">
        <v>139</v>
      </c>
      <c r="KS18" s="2" t="s">
        <v>139</v>
      </c>
      <c r="KT18" s="2" t="s">
        <v>139</v>
      </c>
      <c r="KU18" s="2" t="s">
        <v>139</v>
      </c>
      <c r="KV18" s="2" t="s">
        <v>139</v>
      </c>
      <c r="KW18" s="2" t="s">
        <v>139</v>
      </c>
      <c r="KX18" s="2" t="s">
        <v>139</v>
      </c>
      <c r="KY18" s="2" t="s">
        <v>139</v>
      </c>
      <c r="KZ18" s="2" t="s">
        <v>139</v>
      </c>
      <c r="LA18" s="2" t="s">
        <v>139</v>
      </c>
      <c r="LB18" s="2" t="s">
        <v>139</v>
      </c>
      <c r="LC18" s="2" t="s">
        <v>139</v>
      </c>
      <c r="LD18" s="2" t="s">
        <v>139</v>
      </c>
      <c r="LE18" s="2" t="s">
        <v>139</v>
      </c>
      <c r="LF18" s="2" t="s">
        <v>139</v>
      </c>
      <c r="LG18" s="2" t="s">
        <v>139</v>
      </c>
      <c r="LH18" s="2" t="s">
        <v>139</v>
      </c>
      <c r="LI18" s="2" t="s">
        <v>139</v>
      </c>
      <c r="LJ18" s="2" t="s">
        <v>139</v>
      </c>
      <c r="LK18" s="2" t="s">
        <v>139</v>
      </c>
      <c r="LL18" s="2" t="s">
        <v>139</v>
      </c>
      <c r="LM18" s="2" t="s">
        <v>139</v>
      </c>
      <c r="LN18" s="2" t="s">
        <v>139</v>
      </c>
      <c r="LO18" s="2" t="s">
        <v>139</v>
      </c>
      <c r="LP18" s="2" t="s">
        <v>139</v>
      </c>
      <c r="LQ18" s="2" t="s">
        <v>139</v>
      </c>
      <c r="LR18" s="2" t="s">
        <v>139</v>
      </c>
      <c r="LS18" s="2" t="s">
        <v>139</v>
      </c>
      <c r="LT18" s="2" t="s">
        <v>139</v>
      </c>
      <c r="LU18" s="2" t="s">
        <v>139</v>
      </c>
      <c r="LV18" s="2" t="s">
        <v>139</v>
      </c>
      <c r="LW18" s="2" t="s">
        <v>139</v>
      </c>
      <c r="LX18" s="2" t="s">
        <v>139</v>
      </c>
      <c r="LY18" s="2" t="s">
        <v>139</v>
      </c>
      <c r="LZ18" s="2" t="s">
        <v>139</v>
      </c>
      <c r="MA18" s="2" t="s">
        <v>139</v>
      </c>
      <c r="MB18" s="2" t="s">
        <v>139</v>
      </c>
      <c r="MC18" s="2" t="s">
        <v>139</v>
      </c>
      <c r="MD18" s="2" t="s">
        <v>139</v>
      </c>
      <c r="ME18" s="2" t="s">
        <v>139</v>
      </c>
      <c r="MF18" s="2" t="s">
        <v>139</v>
      </c>
      <c r="MG18" s="2" t="s">
        <v>139</v>
      </c>
      <c r="MH18" s="2" t="s">
        <v>139</v>
      </c>
      <c r="MI18" s="2" t="s">
        <v>139</v>
      </c>
      <c r="MJ18" s="2" t="s">
        <v>139</v>
      </c>
      <c r="MK18" s="2" t="s">
        <v>139</v>
      </c>
      <c r="ML18" s="2" t="s">
        <v>139</v>
      </c>
      <c r="MM18" s="2" t="s">
        <v>139</v>
      </c>
      <c r="MN18" s="2" t="s">
        <v>139</v>
      </c>
      <c r="MO18" s="2" t="s">
        <v>139</v>
      </c>
      <c r="MP18" s="2" t="s">
        <v>139</v>
      </c>
      <c r="MQ18" s="2" t="s">
        <v>139</v>
      </c>
      <c r="MR18" s="2" t="s">
        <v>139</v>
      </c>
      <c r="MS18" s="2" t="s">
        <v>139</v>
      </c>
      <c r="MT18" s="2" t="s">
        <v>139</v>
      </c>
      <c r="MU18" s="2" t="s">
        <v>139</v>
      </c>
      <c r="MV18" s="2" t="s">
        <v>139</v>
      </c>
      <c r="MW18" s="2" t="s">
        <v>139</v>
      </c>
      <c r="MX18" s="2" t="s">
        <v>139</v>
      </c>
      <c r="MY18" s="2" t="s">
        <v>139</v>
      </c>
      <c r="MZ18" s="2" t="s">
        <v>139</v>
      </c>
      <c r="NA18" s="2" t="s">
        <v>139</v>
      </c>
      <c r="NB18" s="2" t="s">
        <v>139</v>
      </c>
      <c r="NC18" s="1" t="s">
        <v>141</v>
      </c>
    </row>
    <row r="20" spans="1:367" ht="20.399999999999999" thickBot="1" x14ac:dyDescent="0.45">
      <c r="A20" s="32">
        <v>44927</v>
      </c>
    </row>
    <row r="21" spans="1:367" ht="15.6" thickTop="1" x14ac:dyDescent="0.3">
      <c r="A21" s="11"/>
      <c r="B21" s="4" t="str">
        <f>TEXT(A20,"mmm")</f>
        <v>Jan</v>
      </c>
      <c r="C21" s="4" t="str">
        <f t="shared" ref="C21" si="896">IF(TEXT(C23,"mmm")=TEXT(B23,"mmm"),"",TEXT(C23,"mmm"))</f>
        <v/>
      </c>
      <c r="D21" s="4" t="str">
        <f t="shared" ref="D21" si="897">IF(TEXT(D23,"mmm")=TEXT(C23,"mmm"),"",TEXT(D23,"mmm"))</f>
        <v/>
      </c>
      <c r="E21" s="4" t="str">
        <f t="shared" ref="E21" si="898">IF(TEXT(E23,"mmm")=TEXT(D23,"mmm"),"",TEXT(E23,"mmm"))</f>
        <v/>
      </c>
      <c r="F21" s="4" t="str">
        <f t="shared" ref="F21" si="899">IF(TEXT(F23,"mmm")=TEXT(E23,"mmm"),"",TEXT(F23,"mmm"))</f>
        <v/>
      </c>
      <c r="G21" s="4" t="str">
        <f t="shared" ref="G21" si="900">IF(TEXT(G23,"mmm")=TEXT(F23,"mmm"),"",TEXT(G23,"mmm"))</f>
        <v/>
      </c>
      <c r="H21" s="4" t="str">
        <f t="shared" ref="H21" si="901">IF(TEXT(H23,"mmm")=TEXT(G23,"mmm"),"",TEXT(H23,"mmm"))</f>
        <v/>
      </c>
      <c r="I21" s="4"/>
      <c r="J21" s="4" t="str">
        <f t="shared" ref="J21" si="902">IF(TEXT(J23,"mmm")=TEXT(I23,"mmm"),"",TEXT(J23,"mmm"))</f>
        <v/>
      </c>
      <c r="K21" s="4" t="str">
        <f t="shared" ref="K21" si="903">IF(TEXT(K23,"mmm")=TEXT(J23,"mmm"),"",TEXT(K23,"mmm"))</f>
        <v/>
      </c>
      <c r="L21" s="4" t="str">
        <f t="shared" ref="L21" si="904">IF(TEXT(L23,"mmm")=TEXT(K23,"mmm"),"",TEXT(L23,"mmm"))</f>
        <v/>
      </c>
      <c r="M21" s="4" t="str">
        <f t="shared" ref="M21" si="905">IF(TEXT(M23,"mmm")=TEXT(L23,"mmm"),"",TEXT(M23,"mmm"))</f>
        <v/>
      </c>
      <c r="N21" s="4" t="str">
        <f t="shared" ref="N21" si="906">IF(TEXT(N23,"mmm")=TEXT(M23,"mmm"),"",TEXT(N23,"mmm"))</f>
        <v/>
      </c>
      <c r="O21" s="4" t="str">
        <f t="shared" ref="O21" si="907">IF(TEXT(O23,"mmm")=TEXT(N23,"mmm"),"",TEXT(O23,"mmm"))</f>
        <v/>
      </c>
      <c r="P21" s="4"/>
      <c r="Q21" s="4" t="str">
        <f t="shared" ref="Q21" si="908">IF(TEXT(Q23,"mmm")=TEXT(P23,"mmm"),"",TEXT(Q23,"mmm"))</f>
        <v/>
      </c>
      <c r="R21" s="4" t="str">
        <f t="shared" ref="R21" si="909">IF(TEXT(R23,"mmm")=TEXT(Q23,"mmm"),"",TEXT(R23,"mmm"))</f>
        <v/>
      </c>
      <c r="S21" s="4" t="str">
        <f t="shared" ref="S21" si="910">IF(TEXT(S23,"mmm")=TEXT(R23,"mmm"),"",TEXT(S23,"mmm"))</f>
        <v/>
      </c>
      <c r="T21" s="4" t="str">
        <f t="shared" ref="T21" si="911">IF(TEXT(T23,"mmm")=TEXT(S23,"mmm"),"",TEXT(T23,"mmm"))</f>
        <v/>
      </c>
      <c r="U21" s="4" t="str">
        <f t="shared" ref="U21" si="912">IF(TEXT(U23,"mmm")=TEXT(T23,"mmm"),"",TEXT(U23,"mmm"))</f>
        <v/>
      </c>
      <c r="V21" s="4" t="str">
        <f t="shared" ref="V21" si="913">IF(TEXT(V23,"mmm")=TEXT(U23,"mmm"),"",TEXT(V23,"mmm"))</f>
        <v/>
      </c>
      <c r="W21" s="4"/>
      <c r="X21" s="4" t="str">
        <f t="shared" ref="X21" si="914">IF(TEXT(X23,"mmm")=TEXT(W23,"mmm"),"",TEXT(X23,"mmm"))</f>
        <v/>
      </c>
      <c r="Y21" s="4" t="str">
        <f t="shared" ref="Y21" si="915">IF(TEXT(Y23,"mmm")=TEXT(X23,"mmm"),"",TEXT(Y23,"mmm"))</f>
        <v/>
      </c>
      <c r="Z21" s="4" t="str">
        <f t="shared" ref="Z21" si="916">IF(TEXT(Z23,"mmm")=TEXT(Y23,"mmm"),"",TEXT(Z23,"mmm"))</f>
        <v/>
      </c>
      <c r="AA21" s="4" t="str">
        <f t="shared" ref="AA21" si="917">IF(TEXT(AA23,"mmm")=TEXT(Z23,"mmm"),"",TEXT(AA23,"mmm"))</f>
        <v/>
      </c>
      <c r="AB21" s="4" t="str">
        <f t="shared" ref="AB21" si="918">IF(TEXT(AB23,"mmm")=TEXT(AA23,"mmm"),"",TEXT(AB23,"mmm"))</f>
        <v/>
      </c>
      <c r="AC21" s="4" t="str">
        <f t="shared" ref="AC21" si="919">IF(TEXT(AC23,"mmm")=TEXT(AB23,"mmm"),"",TEXT(AC23,"mmm"))</f>
        <v/>
      </c>
      <c r="AD21" s="4"/>
      <c r="AE21" s="4" t="str">
        <f t="shared" ref="AE21" si="920">IF(TEXT(AE23,"mmm")=TEXT(AD23,"mmm"),"",TEXT(AE23,"mmm"))</f>
        <v/>
      </c>
      <c r="AF21" s="4" t="str">
        <f t="shared" ref="AF21" si="921">IF(TEXT(AF23,"mmm")=TEXT(AE23,"mmm"),"",TEXT(AF23,"mmm"))</f>
        <v/>
      </c>
      <c r="AG21" s="5" t="str">
        <f t="shared" ref="AG21" si="922">IF(TEXT(AG23,"mmm")=TEXT(AF23,"mmm"),"",TEXT(AG23,"mmm"))</f>
        <v>Feb</v>
      </c>
      <c r="AH21" s="5" t="str">
        <f t="shared" ref="AH21" si="923">IF(TEXT(AH23,"mmm")=TEXT(AG23,"mmm"),"",TEXT(AH23,"mmm"))</f>
        <v/>
      </c>
      <c r="AI21" s="5" t="str">
        <f t="shared" ref="AI21" si="924">IF(TEXT(AI23,"mmm")=TEXT(AH23,"mmm"),"",TEXT(AI23,"mmm"))</f>
        <v/>
      </c>
      <c r="AJ21" s="5" t="str">
        <f t="shared" ref="AJ21" si="925">IF(TEXT(AJ23,"mmm")=TEXT(AI23,"mmm"),"",TEXT(AJ23,"mmm"))</f>
        <v/>
      </c>
      <c r="AK21" s="5"/>
      <c r="AL21" s="5" t="str">
        <f t="shared" ref="AL21" si="926">IF(TEXT(AL23,"mmm")=TEXT(AK23,"mmm"),"",TEXT(AL23,"mmm"))</f>
        <v/>
      </c>
      <c r="AM21" s="5" t="str">
        <f t="shared" ref="AM21" si="927">IF(TEXT(AM23,"mmm")=TEXT(AL23,"mmm"),"",TEXT(AM23,"mmm"))</f>
        <v/>
      </c>
      <c r="AN21" s="5" t="str">
        <f t="shared" ref="AN21" si="928">IF(TEXT(AN23,"mmm")=TEXT(AM23,"mmm"),"",TEXT(AN23,"mmm"))</f>
        <v/>
      </c>
      <c r="AO21" s="5" t="str">
        <f t="shared" ref="AO21" si="929">IF(TEXT(AO23,"mmm")=TEXT(AN23,"mmm"),"",TEXT(AO23,"mmm"))</f>
        <v/>
      </c>
      <c r="AP21" s="5" t="str">
        <f t="shared" ref="AP21" si="930">IF(TEXT(AP23,"mmm")=TEXT(AO23,"mmm"),"",TEXT(AP23,"mmm"))</f>
        <v/>
      </c>
      <c r="AQ21" s="5" t="str">
        <f t="shared" ref="AQ21" si="931">IF(TEXT(AQ23,"mmm")=TEXT(AP23,"mmm"),"",TEXT(AQ23,"mmm"))</f>
        <v/>
      </c>
      <c r="AR21" s="5"/>
      <c r="AS21" s="5" t="str">
        <f t="shared" ref="AS21" si="932">IF(TEXT(AS23,"mmm")=TEXT(AR23,"mmm"),"",TEXT(AS23,"mmm"))</f>
        <v/>
      </c>
      <c r="AT21" s="5" t="str">
        <f t="shared" ref="AT21" si="933">IF(TEXT(AT23,"mmm")=TEXT(AS23,"mmm"),"",TEXT(AT23,"mmm"))</f>
        <v/>
      </c>
      <c r="AU21" s="5" t="str">
        <f t="shared" ref="AU21" si="934">IF(TEXT(AU23,"mmm")=TEXT(AT23,"mmm"),"",TEXT(AU23,"mmm"))</f>
        <v/>
      </c>
      <c r="AV21" s="5" t="str">
        <f t="shared" ref="AV21" si="935">IF(TEXT(AV23,"mmm")=TEXT(AU23,"mmm"),"",TEXT(AV23,"mmm"))</f>
        <v/>
      </c>
      <c r="AW21" s="5" t="str">
        <f t="shared" ref="AW21" si="936">IF(TEXT(AW23,"mmm")=TEXT(AV23,"mmm"),"",TEXT(AW23,"mmm"))</f>
        <v/>
      </c>
      <c r="AX21" s="5" t="str">
        <f t="shared" ref="AX21" si="937">IF(TEXT(AX23,"mmm")=TEXT(AW23,"mmm"),"",TEXT(AX23,"mmm"))</f>
        <v/>
      </c>
      <c r="AY21" s="5"/>
      <c r="AZ21" s="5" t="str">
        <f t="shared" ref="AZ21" si="938">IF(TEXT(AZ23,"mmm")=TEXT(AY23,"mmm"),"",TEXT(AZ23,"mmm"))</f>
        <v/>
      </c>
      <c r="BA21" s="5" t="str">
        <f t="shared" ref="BA21" si="939">IF(TEXT(BA23,"mmm")=TEXT(AZ23,"mmm"),"",TEXT(BA23,"mmm"))</f>
        <v/>
      </c>
      <c r="BB21" s="5" t="str">
        <f t="shared" ref="BB21" si="940">IF(TEXT(BB23,"mmm")=TEXT(BA23,"mmm"),"",TEXT(BB23,"mmm"))</f>
        <v/>
      </c>
      <c r="BC21" s="5" t="str">
        <f t="shared" ref="BC21" si="941">IF(TEXT(BC23,"mmm")=TEXT(BB23,"mmm"),"",TEXT(BC23,"mmm"))</f>
        <v/>
      </c>
      <c r="BD21" s="5" t="str">
        <f t="shared" ref="BD21" si="942">IF(TEXT(BD23,"mmm")=TEXT(BC23,"mmm"),"",TEXT(BD23,"mmm"))</f>
        <v/>
      </c>
      <c r="BE21" s="5" t="str">
        <f t="shared" ref="BE21" si="943">IF(TEXT(BE23,"mmm")=TEXT(BD23,"mmm"),"",TEXT(BE23,"mmm"))</f>
        <v/>
      </c>
      <c r="BF21" s="5"/>
      <c r="BG21" s="5" t="str">
        <f t="shared" ref="BG21" si="944">IF(TEXT(BG23,"mmm")=TEXT(BF23,"mmm"),"",TEXT(BG23,"mmm"))</f>
        <v/>
      </c>
      <c r="BH21" s="5" t="str">
        <f t="shared" ref="BH21" si="945">IF(TEXT(BH23,"mmm")=TEXT(BG23,"mmm"),"",TEXT(BH23,"mmm"))</f>
        <v/>
      </c>
      <c r="BI21" s="4" t="str">
        <f t="shared" ref="BI21" si="946">IF(TEXT(BI23,"mmm")=TEXT(BH23,"mmm"),"",TEXT(BI23,"mmm"))</f>
        <v>Mar</v>
      </c>
      <c r="BJ21" s="4" t="str">
        <f t="shared" ref="BJ21" si="947">IF(TEXT(BJ23,"mmm")=TEXT(BI23,"mmm"),"",TEXT(BJ23,"mmm"))</f>
        <v/>
      </c>
      <c r="BK21" s="4" t="str">
        <f t="shared" ref="BK21" si="948">IF(TEXT(BK23,"mmm")=TEXT(BJ23,"mmm"),"",TEXT(BK23,"mmm"))</f>
        <v/>
      </c>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5" t="str">
        <f t="shared" ref="CN21" si="949">IF(TEXT(CN23,"mmm")=TEXT(CM23,"mmm"),"",TEXT(CN23,"mmm"))</f>
        <v>Apr</v>
      </c>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4" t="str">
        <f t="shared" ref="DR21" si="950">IF(TEXT(DR23,"mmm")=TEXT(DQ23,"mmm"),"",TEXT(DR23,"mmm"))</f>
        <v>May</v>
      </c>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5" t="str">
        <f t="shared" ref="EW21" si="951">IF(TEXT(EW23,"mmm")=TEXT(EV23,"mmm"),"",TEXT(EW23,"mmm"))</f>
        <v>Jun</v>
      </c>
      <c r="EX21" s="5" t="str">
        <f t="shared" ref="EX21" si="952">IF(TEXT(EX23,"mmm")=TEXT(EW23,"mmm"),"",TEXT(EX23,"mmm"))</f>
        <v/>
      </c>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t="str">
        <f t="shared" ref="FX21" si="953">IF(TEXT(FX23,"mmm")=TEXT(FW23,"mmm"),"",TEXT(FX23,"mmm"))</f>
        <v/>
      </c>
      <c r="FY21" s="5" t="str">
        <f t="shared" ref="FY21" si="954">IF(TEXT(FY23,"mmm")=TEXT(FX23,"mmm"),"",TEXT(FY23,"mmm"))</f>
        <v/>
      </c>
      <c r="FZ21" s="5" t="str">
        <f t="shared" ref="FZ21" si="955">IF(TEXT(FZ23,"mmm")=TEXT(FY23,"mmm"),"",TEXT(FZ23,"mmm"))</f>
        <v/>
      </c>
      <c r="GA21" s="4" t="str">
        <f t="shared" ref="GA21" si="956">IF(TEXT(GA23,"mmm")=TEXT(FZ23,"mmm"),"",TEXT(GA23,"mmm"))</f>
        <v>Jul</v>
      </c>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5" t="str">
        <f t="shared" ref="HF21" si="957">IF(TEXT(HF23,"mmm")=TEXT(HE23,"mmm"),"",TEXT(HF23,"mmm"))</f>
        <v>Aug</v>
      </c>
      <c r="HG21" s="5" t="str">
        <f t="shared" ref="HG21" si="958">IF(TEXT(HG23,"mmm")=TEXT(HF23,"mmm"),"",TEXT(HG23,"mmm"))</f>
        <v/>
      </c>
      <c r="HH21" s="5" t="str">
        <f t="shared" ref="HH21" si="959">IF(TEXT(HH23,"mmm")=TEXT(HG23,"mmm"),"",TEXT(HH23,"mmm"))</f>
        <v/>
      </c>
      <c r="HI21" s="5" t="str">
        <f t="shared" ref="HI21" si="960">IF(TEXT(HI23,"mmm")=TEXT(HH23,"mmm"),"",TEXT(HI23,"mmm"))</f>
        <v/>
      </c>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4" t="str">
        <f t="shared" ref="IK21" si="961">IF(TEXT(IK23,"mmm")=TEXT(IJ23,"mmm"),"",TEXT(IK23,"mmm"))</f>
        <v>Sep</v>
      </c>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t="str">
        <f t="shared" ref="JN21" si="962">IF(TEXT(JN23,"mmm")=TEXT(JM23,"mmm"),"",TEXT(JN23,"mmm"))</f>
        <v/>
      </c>
      <c r="JO21" s="5" t="str">
        <f>TEXT(JO23,"mmm")</f>
        <v>Oct</v>
      </c>
      <c r="JP21" s="5" t="str">
        <f t="shared" ref="JP21" si="963">IF(TEXT(JP23,"mmm")=TEXT(JO23,"mmm"),"",TEXT(JP23,"mmm"))</f>
        <v/>
      </c>
      <c r="JQ21" s="5" t="str">
        <f t="shared" ref="JQ21" si="964">IF(TEXT(JQ23,"mmm")=TEXT(JP23,"mmm"),"",TEXT(JQ23,"mmm"))</f>
        <v/>
      </c>
      <c r="JR21" s="5" t="str">
        <f t="shared" ref="JR21" si="965">IF(TEXT(JR23,"mmm")=TEXT(JQ23,"mmm"),"",TEXT(JR23,"mmm"))</f>
        <v/>
      </c>
      <c r="JS21" s="5" t="str">
        <f t="shared" ref="JS21" si="966">IF(TEXT(JS23,"mmm")=TEXT(JR23,"mmm"),"",TEXT(JS23,"mmm"))</f>
        <v/>
      </c>
      <c r="JT21" s="5" t="str">
        <f t="shared" ref="JT21" si="967">IF(TEXT(JT23,"mmm")=TEXT(JS23,"mmm"),"",TEXT(JT23,"mmm"))</f>
        <v/>
      </c>
      <c r="JU21" s="5"/>
      <c r="JV21" s="5"/>
      <c r="JW21" s="5"/>
      <c r="JX21" s="5"/>
      <c r="JY21" s="5"/>
      <c r="JZ21" s="5"/>
      <c r="KA21" s="5"/>
      <c r="KB21" s="5"/>
      <c r="KC21" s="5"/>
      <c r="KD21" s="5"/>
      <c r="KE21" s="5"/>
      <c r="KF21" s="5"/>
      <c r="KG21" s="5"/>
      <c r="KH21" s="5"/>
      <c r="KI21" s="5"/>
      <c r="KJ21" s="5"/>
      <c r="KK21" s="5"/>
      <c r="KL21" s="5"/>
      <c r="KM21" s="5"/>
      <c r="KN21" s="5"/>
      <c r="KO21" s="5"/>
      <c r="KP21" s="5"/>
      <c r="KQ21" s="5"/>
      <c r="KR21" s="5" t="str">
        <f t="shared" ref="KR21" si="968">IF(TEXT(KR23,"mmm")=TEXT(KQ23,"mmm"),"",TEXT(KR23,"mmm"))</f>
        <v/>
      </c>
      <c r="KS21" s="5" t="str">
        <f t="shared" ref="KS21" si="969">IF(TEXT(KS23,"mmm")=TEXT(KR23,"mmm"),"",TEXT(KS23,"mmm"))</f>
        <v/>
      </c>
      <c r="KT21" s="4" t="str">
        <f t="shared" ref="KT21" si="970">IF(TEXT(KT23,"mmm")=TEXT(KS23,"mmm"),"",TEXT(KT23,"mmm"))</f>
        <v>Nov</v>
      </c>
      <c r="KU21" s="4" t="str">
        <f t="shared" ref="KU21" si="971">IF(TEXT(KU23,"mmm")=TEXT(KT23,"mmm"),"",TEXT(KU23,"mmm"))</f>
        <v/>
      </c>
      <c r="KV21" s="4" t="str">
        <f t="shared" ref="KV21" si="972">IF(TEXT(KV23,"mmm")=TEXT(KU23,"mmm"),"",TEXT(KV23,"mmm"))</f>
        <v/>
      </c>
      <c r="KW21" s="4"/>
      <c r="KX21" s="4"/>
      <c r="KY21" s="4"/>
      <c r="KZ21" s="4" t="str">
        <f t="shared" ref="KZ21" si="973">IF(TEXT(KZ23,"mmm")=TEXT(KY23,"mmm"),"",TEXT(KZ23,"mmm"))</f>
        <v/>
      </c>
      <c r="LA21" s="4"/>
      <c r="LB21" s="4"/>
      <c r="LC21" s="4"/>
      <c r="LD21" s="4"/>
      <c r="LE21" s="4"/>
      <c r="LF21" s="4"/>
      <c r="LG21" s="4"/>
      <c r="LH21" s="4"/>
      <c r="LI21" s="4"/>
      <c r="LJ21" s="4"/>
      <c r="LK21" s="4"/>
      <c r="LL21" s="4"/>
      <c r="LM21" s="4"/>
      <c r="LN21" s="4"/>
      <c r="LO21" s="4"/>
      <c r="LP21" s="4"/>
      <c r="LQ21" s="4"/>
      <c r="LR21" s="4"/>
      <c r="LS21" s="4"/>
      <c r="LT21" s="4"/>
      <c r="LU21" s="4"/>
      <c r="LV21" s="4"/>
      <c r="LW21" s="4" t="str">
        <f t="shared" ref="LW21" si="974">IF(TEXT(LW23,"mmm")=TEXT(LV23,"mmm"),"",TEXT(LW23,"mmm"))</f>
        <v/>
      </c>
      <c r="LX21" s="5" t="str">
        <f t="shared" ref="LX21" si="975">IF(TEXT(LX23,"mmm")=TEXT(LW23,"mmm"),"",TEXT(LX23,"mmm"))</f>
        <v>Dec</v>
      </c>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row>
    <row r="22" spans="1:367" x14ac:dyDescent="0.3">
      <c r="A22" s="13" t="s">
        <v>137</v>
      </c>
      <c r="B22" s="6" t="str">
        <f>TEXT(A20,"aaa")</f>
        <v>Sun</v>
      </c>
      <c r="C22" s="6" t="str">
        <f t="shared" ref="C22:BN22" si="976">TEXT(C23,"aaa")</f>
        <v>Mon</v>
      </c>
      <c r="D22" s="6" t="str">
        <f t="shared" si="976"/>
        <v>Tue</v>
      </c>
      <c r="E22" s="6" t="str">
        <f t="shared" si="976"/>
        <v>Wed</v>
      </c>
      <c r="F22" s="6" t="str">
        <f t="shared" si="976"/>
        <v>Thu</v>
      </c>
      <c r="G22" s="6" t="str">
        <f t="shared" si="976"/>
        <v>Fri</v>
      </c>
      <c r="H22" s="6" t="str">
        <f t="shared" si="976"/>
        <v>Sat</v>
      </c>
      <c r="I22" s="6" t="str">
        <f t="shared" si="976"/>
        <v>Sun</v>
      </c>
      <c r="J22" s="6" t="str">
        <f t="shared" si="976"/>
        <v>Mon</v>
      </c>
      <c r="K22" s="6" t="str">
        <f t="shared" si="976"/>
        <v>Tue</v>
      </c>
      <c r="L22" s="6" t="str">
        <f t="shared" si="976"/>
        <v>Wed</v>
      </c>
      <c r="M22" s="6" t="str">
        <f t="shared" si="976"/>
        <v>Thu</v>
      </c>
      <c r="N22" s="6" t="str">
        <f t="shared" si="976"/>
        <v>Fri</v>
      </c>
      <c r="O22" s="6" t="str">
        <f t="shared" si="976"/>
        <v>Sat</v>
      </c>
      <c r="P22" s="6" t="str">
        <f t="shared" si="976"/>
        <v>Sun</v>
      </c>
      <c r="Q22" s="6" t="str">
        <f t="shared" si="976"/>
        <v>Mon</v>
      </c>
      <c r="R22" s="6" t="str">
        <f t="shared" si="976"/>
        <v>Tue</v>
      </c>
      <c r="S22" s="6" t="str">
        <f t="shared" si="976"/>
        <v>Wed</v>
      </c>
      <c r="T22" s="6" t="str">
        <f t="shared" si="976"/>
        <v>Thu</v>
      </c>
      <c r="U22" s="6" t="str">
        <f t="shared" si="976"/>
        <v>Fri</v>
      </c>
      <c r="V22" s="6" t="str">
        <f t="shared" si="976"/>
        <v>Sat</v>
      </c>
      <c r="W22" s="6" t="str">
        <f t="shared" si="976"/>
        <v>Sun</v>
      </c>
      <c r="X22" s="6" t="str">
        <f t="shared" si="976"/>
        <v>Mon</v>
      </c>
      <c r="Y22" s="6" t="str">
        <f t="shared" si="976"/>
        <v>Tue</v>
      </c>
      <c r="Z22" s="6" t="str">
        <f t="shared" si="976"/>
        <v>Wed</v>
      </c>
      <c r="AA22" s="6" t="str">
        <f t="shared" si="976"/>
        <v>Thu</v>
      </c>
      <c r="AB22" s="6" t="str">
        <f t="shared" si="976"/>
        <v>Fri</v>
      </c>
      <c r="AC22" s="6" t="str">
        <f t="shared" si="976"/>
        <v>Sat</v>
      </c>
      <c r="AD22" s="6" t="str">
        <f t="shared" si="976"/>
        <v>Sun</v>
      </c>
      <c r="AE22" s="6" t="str">
        <f t="shared" si="976"/>
        <v>Mon</v>
      </c>
      <c r="AF22" s="6" t="str">
        <f t="shared" si="976"/>
        <v>Tue</v>
      </c>
      <c r="AG22" s="7" t="str">
        <f t="shared" si="976"/>
        <v>Wed</v>
      </c>
      <c r="AH22" s="7" t="str">
        <f t="shared" si="976"/>
        <v>Thu</v>
      </c>
      <c r="AI22" s="7" t="str">
        <f t="shared" si="976"/>
        <v>Fri</v>
      </c>
      <c r="AJ22" s="7" t="str">
        <f t="shared" si="976"/>
        <v>Sat</v>
      </c>
      <c r="AK22" s="7" t="str">
        <f t="shared" si="976"/>
        <v>Sun</v>
      </c>
      <c r="AL22" s="7" t="str">
        <f t="shared" si="976"/>
        <v>Mon</v>
      </c>
      <c r="AM22" s="7" t="str">
        <f t="shared" si="976"/>
        <v>Tue</v>
      </c>
      <c r="AN22" s="7" t="str">
        <f t="shared" si="976"/>
        <v>Wed</v>
      </c>
      <c r="AO22" s="7" t="str">
        <f t="shared" si="976"/>
        <v>Thu</v>
      </c>
      <c r="AP22" s="7" t="str">
        <f t="shared" si="976"/>
        <v>Fri</v>
      </c>
      <c r="AQ22" s="7" t="str">
        <f t="shared" si="976"/>
        <v>Sat</v>
      </c>
      <c r="AR22" s="7" t="str">
        <f t="shared" si="976"/>
        <v>Sun</v>
      </c>
      <c r="AS22" s="7" t="str">
        <f t="shared" si="976"/>
        <v>Mon</v>
      </c>
      <c r="AT22" s="7" t="str">
        <f t="shared" si="976"/>
        <v>Tue</v>
      </c>
      <c r="AU22" s="7" t="str">
        <f t="shared" si="976"/>
        <v>Wed</v>
      </c>
      <c r="AV22" s="7" t="str">
        <f t="shared" si="976"/>
        <v>Thu</v>
      </c>
      <c r="AW22" s="7" t="str">
        <f t="shared" si="976"/>
        <v>Fri</v>
      </c>
      <c r="AX22" s="7" t="str">
        <f t="shared" si="976"/>
        <v>Sat</v>
      </c>
      <c r="AY22" s="7" t="str">
        <f t="shared" si="976"/>
        <v>Sun</v>
      </c>
      <c r="AZ22" s="7" t="str">
        <f t="shared" si="976"/>
        <v>Mon</v>
      </c>
      <c r="BA22" s="7" t="str">
        <f t="shared" si="976"/>
        <v>Tue</v>
      </c>
      <c r="BB22" s="7" t="str">
        <f t="shared" si="976"/>
        <v>Wed</v>
      </c>
      <c r="BC22" s="7" t="str">
        <f t="shared" si="976"/>
        <v>Thu</v>
      </c>
      <c r="BD22" s="7" t="str">
        <f t="shared" si="976"/>
        <v>Fri</v>
      </c>
      <c r="BE22" s="7" t="str">
        <f t="shared" si="976"/>
        <v>Sat</v>
      </c>
      <c r="BF22" s="7" t="str">
        <f t="shared" si="976"/>
        <v>Sun</v>
      </c>
      <c r="BG22" s="7" t="str">
        <f t="shared" si="976"/>
        <v>Mon</v>
      </c>
      <c r="BH22" s="7" t="str">
        <f t="shared" si="976"/>
        <v>Tue</v>
      </c>
      <c r="BI22" s="6" t="str">
        <f t="shared" si="976"/>
        <v>Wed</v>
      </c>
      <c r="BJ22" s="6" t="str">
        <f t="shared" si="976"/>
        <v>Thu</v>
      </c>
      <c r="BK22" s="6" t="str">
        <f t="shared" si="976"/>
        <v>Fri</v>
      </c>
      <c r="BL22" s="6" t="str">
        <f t="shared" si="976"/>
        <v>Sat</v>
      </c>
      <c r="BM22" s="6" t="str">
        <f t="shared" si="976"/>
        <v>Sun</v>
      </c>
      <c r="BN22" s="6" t="str">
        <f t="shared" si="976"/>
        <v>Mon</v>
      </c>
      <c r="BO22" s="6" t="str">
        <f t="shared" ref="BO22:DZ22" si="977">TEXT(BO23,"aaa")</f>
        <v>Tue</v>
      </c>
      <c r="BP22" s="6" t="str">
        <f t="shared" si="977"/>
        <v>Wed</v>
      </c>
      <c r="BQ22" s="6" t="str">
        <f t="shared" si="977"/>
        <v>Thu</v>
      </c>
      <c r="BR22" s="6" t="str">
        <f t="shared" si="977"/>
        <v>Fri</v>
      </c>
      <c r="BS22" s="6" t="str">
        <f t="shared" si="977"/>
        <v>Sat</v>
      </c>
      <c r="BT22" s="6" t="str">
        <f t="shared" si="977"/>
        <v>Sun</v>
      </c>
      <c r="BU22" s="6" t="str">
        <f t="shared" si="977"/>
        <v>Mon</v>
      </c>
      <c r="BV22" s="6" t="str">
        <f t="shared" si="977"/>
        <v>Tue</v>
      </c>
      <c r="BW22" s="6" t="str">
        <f t="shared" si="977"/>
        <v>Wed</v>
      </c>
      <c r="BX22" s="6" t="str">
        <f t="shared" si="977"/>
        <v>Thu</v>
      </c>
      <c r="BY22" s="6" t="str">
        <f t="shared" si="977"/>
        <v>Fri</v>
      </c>
      <c r="BZ22" s="6" t="str">
        <f t="shared" si="977"/>
        <v>Sat</v>
      </c>
      <c r="CA22" s="6" t="str">
        <f t="shared" si="977"/>
        <v>Sun</v>
      </c>
      <c r="CB22" s="6" t="str">
        <f t="shared" si="977"/>
        <v>Mon</v>
      </c>
      <c r="CC22" s="6" t="str">
        <f t="shared" si="977"/>
        <v>Tue</v>
      </c>
      <c r="CD22" s="6" t="str">
        <f t="shared" si="977"/>
        <v>Wed</v>
      </c>
      <c r="CE22" s="6" t="str">
        <f t="shared" si="977"/>
        <v>Thu</v>
      </c>
      <c r="CF22" s="6" t="str">
        <f t="shared" si="977"/>
        <v>Fri</v>
      </c>
      <c r="CG22" s="6" t="str">
        <f t="shared" si="977"/>
        <v>Sat</v>
      </c>
      <c r="CH22" s="6" t="str">
        <f t="shared" si="977"/>
        <v>Sun</v>
      </c>
      <c r="CI22" s="6" t="str">
        <f t="shared" si="977"/>
        <v>Mon</v>
      </c>
      <c r="CJ22" s="6" t="str">
        <f t="shared" si="977"/>
        <v>Tue</v>
      </c>
      <c r="CK22" s="6" t="str">
        <f t="shared" si="977"/>
        <v>Wed</v>
      </c>
      <c r="CL22" s="6" t="str">
        <f t="shared" si="977"/>
        <v>Thu</v>
      </c>
      <c r="CM22" s="6" t="str">
        <f t="shared" si="977"/>
        <v>Fri</v>
      </c>
      <c r="CN22" s="7" t="str">
        <f t="shared" si="977"/>
        <v>Sat</v>
      </c>
      <c r="CO22" s="7" t="str">
        <f t="shared" si="977"/>
        <v>Sun</v>
      </c>
      <c r="CP22" s="7" t="str">
        <f t="shared" si="977"/>
        <v>Mon</v>
      </c>
      <c r="CQ22" s="7" t="str">
        <f t="shared" si="977"/>
        <v>Tue</v>
      </c>
      <c r="CR22" s="7" t="str">
        <f t="shared" si="977"/>
        <v>Wed</v>
      </c>
      <c r="CS22" s="7" t="str">
        <f t="shared" si="977"/>
        <v>Thu</v>
      </c>
      <c r="CT22" s="7" t="str">
        <f t="shared" si="977"/>
        <v>Fri</v>
      </c>
      <c r="CU22" s="7" t="str">
        <f t="shared" si="977"/>
        <v>Sat</v>
      </c>
      <c r="CV22" s="7" t="str">
        <f t="shared" si="977"/>
        <v>Sun</v>
      </c>
      <c r="CW22" s="7" t="str">
        <f t="shared" si="977"/>
        <v>Mon</v>
      </c>
      <c r="CX22" s="7" t="str">
        <f t="shared" si="977"/>
        <v>Tue</v>
      </c>
      <c r="CY22" s="7" t="str">
        <f t="shared" si="977"/>
        <v>Wed</v>
      </c>
      <c r="CZ22" s="7" t="str">
        <f t="shared" si="977"/>
        <v>Thu</v>
      </c>
      <c r="DA22" s="7" t="str">
        <f t="shared" si="977"/>
        <v>Fri</v>
      </c>
      <c r="DB22" s="7" t="str">
        <f t="shared" si="977"/>
        <v>Sat</v>
      </c>
      <c r="DC22" s="7" t="str">
        <f t="shared" si="977"/>
        <v>Sun</v>
      </c>
      <c r="DD22" s="7" t="str">
        <f t="shared" si="977"/>
        <v>Mon</v>
      </c>
      <c r="DE22" s="7" t="str">
        <f t="shared" si="977"/>
        <v>Tue</v>
      </c>
      <c r="DF22" s="7" t="str">
        <f t="shared" si="977"/>
        <v>Wed</v>
      </c>
      <c r="DG22" s="7" t="str">
        <f t="shared" si="977"/>
        <v>Thu</v>
      </c>
      <c r="DH22" s="7" t="str">
        <f t="shared" si="977"/>
        <v>Fri</v>
      </c>
      <c r="DI22" s="7" t="str">
        <f t="shared" si="977"/>
        <v>Sat</v>
      </c>
      <c r="DJ22" s="7" t="str">
        <f t="shared" si="977"/>
        <v>Sun</v>
      </c>
      <c r="DK22" s="7" t="str">
        <f t="shared" si="977"/>
        <v>Mon</v>
      </c>
      <c r="DL22" s="7" t="str">
        <f t="shared" si="977"/>
        <v>Tue</v>
      </c>
      <c r="DM22" s="7" t="str">
        <f t="shared" si="977"/>
        <v>Wed</v>
      </c>
      <c r="DN22" s="7" t="str">
        <f t="shared" si="977"/>
        <v>Thu</v>
      </c>
      <c r="DO22" s="7" t="str">
        <f t="shared" si="977"/>
        <v>Fri</v>
      </c>
      <c r="DP22" s="7" t="str">
        <f t="shared" si="977"/>
        <v>Sat</v>
      </c>
      <c r="DQ22" s="7" t="str">
        <f t="shared" si="977"/>
        <v>Sun</v>
      </c>
      <c r="DR22" s="6" t="str">
        <f t="shared" si="977"/>
        <v>Mon</v>
      </c>
      <c r="DS22" s="6" t="str">
        <f t="shared" si="977"/>
        <v>Tue</v>
      </c>
      <c r="DT22" s="6" t="str">
        <f t="shared" si="977"/>
        <v>Wed</v>
      </c>
      <c r="DU22" s="6" t="str">
        <f t="shared" si="977"/>
        <v>Thu</v>
      </c>
      <c r="DV22" s="6" t="str">
        <f t="shared" si="977"/>
        <v>Fri</v>
      </c>
      <c r="DW22" s="6" t="str">
        <f t="shared" si="977"/>
        <v>Sat</v>
      </c>
      <c r="DX22" s="6" t="str">
        <f t="shared" si="977"/>
        <v>Sun</v>
      </c>
      <c r="DY22" s="6" t="str">
        <f t="shared" si="977"/>
        <v>Mon</v>
      </c>
      <c r="DZ22" s="6" t="str">
        <f t="shared" si="977"/>
        <v>Tue</v>
      </c>
      <c r="EA22" s="6" t="str">
        <f t="shared" ref="EA22:GL22" si="978">TEXT(EA23,"aaa")</f>
        <v>Wed</v>
      </c>
      <c r="EB22" s="6" t="str">
        <f t="shared" si="978"/>
        <v>Thu</v>
      </c>
      <c r="EC22" s="6" t="str">
        <f t="shared" si="978"/>
        <v>Fri</v>
      </c>
      <c r="ED22" s="6" t="str">
        <f t="shared" si="978"/>
        <v>Sat</v>
      </c>
      <c r="EE22" s="6" t="str">
        <f t="shared" si="978"/>
        <v>Sun</v>
      </c>
      <c r="EF22" s="6" t="str">
        <f t="shared" si="978"/>
        <v>Mon</v>
      </c>
      <c r="EG22" s="6" t="str">
        <f t="shared" si="978"/>
        <v>Tue</v>
      </c>
      <c r="EH22" s="6" t="str">
        <f t="shared" si="978"/>
        <v>Wed</v>
      </c>
      <c r="EI22" s="6" t="str">
        <f t="shared" si="978"/>
        <v>Thu</v>
      </c>
      <c r="EJ22" s="6" t="str">
        <f t="shared" si="978"/>
        <v>Fri</v>
      </c>
      <c r="EK22" s="6" t="str">
        <f t="shared" si="978"/>
        <v>Sat</v>
      </c>
      <c r="EL22" s="6" t="str">
        <f t="shared" si="978"/>
        <v>Sun</v>
      </c>
      <c r="EM22" s="6" t="str">
        <f t="shared" si="978"/>
        <v>Mon</v>
      </c>
      <c r="EN22" s="6" t="str">
        <f t="shared" si="978"/>
        <v>Tue</v>
      </c>
      <c r="EO22" s="6" t="str">
        <f t="shared" si="978"/>
        <v>Wed</v>
      </c>
      <c r="EP22" s="6" t="str">
        <f t="shared" si="978"/>
        <v>Thu</v>
      </c>
      <c r="EQ22" s="6" t="str">
        <f t="shared" si="978"/>
        <v>Fri</v>
      </c>
      <c r="ER22" s="6" t="str">
        <f t="shared" si="978"/>
        <v>Sat</v>
      </c>
      <c r="ES22" s="6" t="str">
        <f t="shared" si="978"/>
        <v>Sun</v>
      </c>
      <c r="ET22" s="6" t="str">
        <f t="shared" si="978"/>
        <v>Mon</v>
      </c>
      <c r="EU22" s="6" t="str">
        <f t="shared" si="978"/>
        <v>Tue</v>
      </c>
      <c r="EV22" s="6" t="str">
        <f t="shared" si="978"/>
        <v>Wed</v>
      </c>
      <c r="EW22" s="7" t="str">
        <f t="shared" si="978"/>
        <v>Thu</v>
      </c>
      <c r="EX22" s="7" t="str">
        <f t="shared" si="978"/>
        <v>Fri</v>
      </c>
      <c r="EY22" s="7" t="str">
        <f t="shared" si="978"/>
        <v>Sat</v>
      </c>
      <c r="EZ22" s="7" t="str">
        <f t="shared" si="978"/>
        <v>Sun</v>
      </c>
      <c r="FA22" s="7" t="str">
        <f t="shared" si="978"/>
        <v>Mon</v>
      </c>
      <c r="FB22" s="7" t="str">
        <f t="shared" si="978"/>
        <v>Tue</v>
      </c>
      <c r="FC22" s="7" t="str">
        <f t="shared" si="978"/>
        <v>Wed</v>
      </c>
      <c r="FD22" s="7" t="str">
        <f t="shared" si="978"/>
        <v>Thu</v>
      </c>
      <c r="FE22" s="7" t="str">
        <f t="shared" si="978"/>
        <v>Fri</v>
      </c>
      <c r="FF22" s="7" t="str">
        <f t="shared" si="978"/>
        <v>Sat</v>
      </c>
      <c r="FG22" s="7" t="str">
        <f t="shared" si="978"/>
        <v>Sun</v>
      </c>
      <c r="FH22" s="7" t="str">
        <f t="shared" si="978"/>
        <v>Mon</v>
      </c>
      <c r="FI22" s="7" t="str">
        <f t="shared" si="978"/>
        <v>Tue</v>
      </c>
      <c r="FJ22" s="7" t="str">
        <f t="shared" si="978"/>
        <v>Wed</v>
      </c>
      <c r="FK22" s="7" t="str">
        <f t="shared" si="978"/>
        <v>Thu</v>
      </c>
      <c r="FL22" s="7" t="str">
        <f t="shared" si="978"/>
        <v>Fri</v>
      </c>
      <c r="FM22" s="7" t="str">
        <f t="shared" si="978"/>
        <v>Sat</v>
      </c>
      <c r="FN22" s="7" t="str">
        <f t="shared" si="978"/>
        <v>Sun</v>
      </c>
      <c r="FO22" s="7" t="str">
        <f t="shared" si="978"/>
        <v>Mon</v>
      </c>
      <c r="FP22" s="7" t="str">
        <f t="shared" si="978"/>
        <v>Tue</v>
      </c>
      <c r="FQ22" s="7" t="str">
        <f t="shared" si="978"/>
        <v>Wed</v>
      </c>
      <c r="FR22" s="7" t="str">
        <f t="shared" si="978"/>
        <v>Thu</v>
      </c>
      <c r="FS22" s="7" t="str">
        <f t="shared" si="978"/>
        <v>Fri</v>
      </c>
      <c r="FT22" s="7" t="str">
        <f t="shared" si="978"/>
        <v>Sat</v>
      </c>
      <c r="FU22" s="7" t="str">
        <f t="shared" si="978"/>
        <v>Sun</v>
      </c>
      <c r="FV22" s="7" t="str">
        <f t="shared" si="978"/>
        <v>Mon</v>
      </c>
      <c r="FW22" s="7" t="str">
        <f t="shared" si="978"/>
        <v>Tue</v>
      </c>
      <c r="FX22" s="7" t="str">
        <f t="shared" si="978"/>
        <v>Wed</v>
      </c>
      <c r="FY22" s="7" t="str">
        <f t="shared" si="978"/>
        <v>Thu</v>
      </c>
      <c r="FZ22" s="7" t="str">
        <f t="shared" si="978"/>
        <v>Fri</v>
      </c>
      <c r="GA22" s="6" t="str">
        <f t="shared" si="978"/>
        <v>Sat</v>
      </c>
      <c r="GB22" s="6" t="str">
        <f t="shared" si="978"/>
        <v>Sun</v>
      </c>
      <c r="GC22" s="6" t="str">
        <f t="shared" si="978"/>
        <v>Mon</v>
      </c>
      <c r="GD22" s="6" t="str">
        <f t="shared" si="978"/>
        <v>Tue</v>
      </c>
      <c r="GE22" s="6" t="str">
        <f t="shared" si="978"/>
        <v>Wed</v>
      </c>
      <c r="GF22" s="6" t="str">
        <f t="shared" si="978"/>
        <v>Thu</v>
      </c>
      <c r="GG22" s="6" t="str">
        <f t="shared" si="978"/>
        <v>Fri</v>
      </c>
      <c r="GH22" s="6" t="str">
        <f t="shared" si="978"/>
        <v>Sat</v>
      </c>
      <c r="GI22" s="6" t="str">
        <f t="shared" si="978"/>
        <v>Sun</v>
      </c>
      <c r="GJ22" s="6" t="str">
        <f t="shared" si="978"/>
        <v>Mon</v>
      </c>
      <c r="GK22" s="6" t="str">
        <f t="shared" si="978"/>
        <v>Tue</v>
      </c>
      <c r="GL22" s="6" t="str">
        <f t="shared" si="978"/>
        <v>Wed</v>
      </c>
      <c r="GM22" s="6" t="str">
        <f t="shared" ref="GM22:IX22" si="979">TEXT(GM23,"aaa")</f>
        <v>Thu</v>
      </c>
      <c r="GN22" s="6" t="str">
        <f t="shared" si="979"/>
        <v>Fri</v>
      </c>
      <c r="GO22" s="6" t="str">
        <f t="shared" si="979"/>
        <v>Sat</v>
      </c>
      <c r="GP22" s="6" t="str">
        <f t="shared" si="979"/>
        <v>Sun</v>
      </c>
      <c r="GQ22" s="6" t="str">
        <f t="shared" si="979"/>
        <v>Mon</v>
      </c>
      <c r="GR22" s="6" t="str">
        <f t="shared" si="979"/>
        <v>Tue</v>
      </c>
      <c r="GS22" s="6" t="str">
        <f t="shared" si="979"/>
        <v>Wed</v>
      </c>
      <c r="GT22" s="6" t="str">
        <f t="shared" si="979"/>
        <v>Thu</v>
      </c>
      <c r="GU22" s="6" t="str">
        <f t="shared" si="979"/>
        <v>Fri</v>
      </c>
      <c r="GV22" s="6" t="str">
        <f t="shared" si="979"/>
        <v>Sat</v>
      </c>
      <c r="GW22" s="6" t="str">
        <f t="shared" si="979"/>
        <v>Sun</v>
      </c>
      <c r="GX22" s="6" t="str">
        <f t="shared" si="979"/>
        <v>Mon</v>
      </c>
      <c r="GY22" s="6" t="str">
        <f t="shared" si="979"/>
        <v>Tue</v>
      </c>
      <c r="GZ22" s="6" t="str">
        <f t="shared" si="979"/>
        <v>Wed</v>
      </c>
      <c r="HA22" s="6" t="str">
        <f t="shared" si="979"/>
        <v>Thu</v>
      </c>
      <c r="HB22" s="6" t="str">
        <f t="shared" si="979"/>
        <v>Fri</v>
      </c>
      <c r="HC22" s="6" t="str">
        <f t="shared" si="979"/>
        <v>Sat</v>
      </c>
      <c r="HD22" s="6" t="str">
        <f t="shared" si="979"/>
        <v>Sun</v>
      </c>
      <c r="HE22" s="6" t="str">
        <f t="shared" si="979"/>
        <v>Mon</v>
      </c>
      <c r="HF22" s="7" t="str">
        <f t="shared" si="979"/>
        <v>Tue</v>
      </c>
      <c r="HG22" s="7" t="str">
        <f t="shared" si="979"/>
        <v>Wed</v>
      </c>
      <c r="HH22" s="7" t="str">
        <f t="shared" si="979"/>
        <v>Thu</v>
      </c>
      <c r="HI22" s="7" t="str">
        <f t="shared" si="979"/>
        <v>Fri</v>
      </c>
      <c r="HJ22" s="7" t="str">
        <f t="shared" si="979"/>
        <v>Sat</v>
      </c>
      <c r="HK22" s="7" t="str">
        <f t="shared" si="979"/>
        <v>Sun</v>
      </c>
      <c r="HL22" s="7" t="str">
        <f t="shared" si="979"/>
        <v>Mon</v>
      </c>
      <c r="HM22" s="7" t="str">
        <f t="shared" si="979"/>
        <v>Tue</v>
      </c>
      <c r="HN22" s="7" t="str">
        <f t="shared" si="979"/>
        <v>Wed</v>
      </c>
      <c r="HO22" s="7" t="str">
        <f t="shared" si="979"/>
        <v>Thu</v>
      </c>
      <c r="HP22" s="7" t="str">
        <f t="shared" si="979"/>
        <v>Fri</v>
      </c>
      <c r="HQ22" s="7" t="str">
        <f t="shared" si="979"/>
        <v>Sat</v>
      </c>
      <c r="HR22" s="7" t="str">
        <f t="shared" si="979"/>
        <v>Sun</v>
      </c>
      <c r="HS22" s="7" t="str">
        <f t="shared" si="979"/>
        <v>Mon</v>
      </c>
      <c r="HT22" s="7" t="str">
        <f t="shared" si="979"/>
        <v>Tue</v>
      </c>
      <c r="HU22" s="7" t="str">
        <f t="shared" si="979"/>
        <v>Wed</v>
      </c>
      <c r="HV22" s="7" t="str">
        <f t="shared" si="979"/>
        <v>Thu</v>
      </c>
      <c r="HW22" s="7" t="str">
        <f t="shared" si="979"/>
        <v>Fri</v>
      </c>
      <c r="HX22" s="7" t="str">
        <f t="shared" si="979"/>
        <v>Sat</v>
      </c>
      <c r="HY22" s="7" t="str">
        <f t="shared" si="979"/>
        <v>Sun</v>
      </c>
      <c r="HZ22" s="7" t="str">
        <f t="shared" si="979"/>
        <v>Mon</v>
      </c>
      <c r="IA22" s="7" t="str">
        <f t="shared" si="979"/>
        <v>Tue</v>
      </c>
      <c r="IB22" s="7" t="str">
        <f t="shared" si="979"/>
        <v>Wed</v>
      </c>
      <c r="IC22" s="7" t="str">
        <f t="shared" si="979"/>
        <v>Thu</v>
      </c>
      <c r="ID22" s="7" t="str">
        <f t="shared" si="979"/>
        <v>Fri</v>
      </c>
      <c r="IE22" s="7" t="str">
        <f t="shared" si="979"/>
        <v>Sat</v>
      </c>
      <c r="IF22" s="7" t="str">
        <f t="shared" si="979"/>
        <v>Sun</v>
      </c>
      <c r="IG22" s="7" t="str">
        <f t="shared" si="979"/>
        <v>Mon</v>
      </c>
      <c r="IH22" s="7" t="str">
        <f t="shared" si="979"/>
        <v>Tue</v>
      </c>
      <c r="II22" s="7" t="str">
        <f t="shared" si="979"/>
        <v>Wed</v>
      </c>
      <c r="IJ22" s="7" t="str">
        <f t="shared" si="979"/>
        <v>Thu</v>
      </c>
      <c r="IK22" s="6" t="str">
        <f t="shared" si="979"/>
        <v>Fri</v>
      </c>
      <c r="IL22" s="6" t="str">
        <f t="shared" si="979"/>
        <v>Sat</v>
      </c>
      <c r="IM22" s="6" t="str">
        <f t="shared" si="979"/>
        <v>Sun</v>
      </c>
      <c r="IN22" s="6" t="str">
        <f t="shared" si="979"/>
        <v>Mon</v>
      </c>
      <c r="IO22" s="6" t="str">
        <f t="shared" si="979"/>
        <v>Tue</v>
      </c>
      <c r="IP22" s="6" t="str">
        <f t="shared" si="979"/>
        <v>Wed</v>
      </c>
      <c r="IQ22" s="6" t="str">
        <f t="shared" si="979"/>
        <v>Thu</v>
      </c>
      <c r="IR22" s="6" t="str">
        <f t="shared" si="979"/>
        <v>Fri</v>
      </c>
      <c r="IS22" s="6" t="str">
        <f t="shared" si="979"/>
        <v>Sat</v>
      </c>
      <c r="IT22" s="6" t="str">
        <f t="shared" si="979"/>
        <v>Sun</v>
      </c>
      <c r="IU22" s="6" t="str">
        <f t="shared" si="979"/>
        <v>Mon</v>
      </c>
      <c r="IV22" s="6" t="str">
        <f t="shared" si="979"/>
        <v>Tue</v>
      </c>
      <c r="IW22" s="6" t="str">
        <f t="shared" si="979"/>
        <v>Wed</v>
      </c>
      <c r="IX22" s="6" t="str">
        <f t="shared" si="979"/>
        <v>Thu</v>
      </c>
      <c r="IY22" s="6" t="str">
        <f t="shared" ref="IY22:LJ22" si="980">TEXT(IY23,"aaa")</f>
        <v>Fri</v>
      </c>
      <c r="IZ22" s="6" t="str">
        <f t="shared" si="980"/>
        <v>Sat</v>
      </c>
      <c r="JA22" s="6" t="str">
        <f t="shared" si="980"/>
        <v>Sun</v>
      </c>
      <c r="JB22" s="6" t="str">
        <f t="shared" si="980"/>
        <v>Mon</v>
      </c>
      <c r="JC22" s="6" t="str">
        <f t="shared" si="980"/>
        <v>Tue</v>
      </c>
      <c r="JD22" s="6" t="str">
        <f t="shared" si="980"/>
        <v>Wed</v>
      </c>
      <c r="JE22" s="6" t="str">
        <f t="shared" si="980"/>
        <v>Thu</v>
      </c>
      <c r="JF22" s="6" t="str">
        <f t="shared" si="980"/>
        <v>Fri</v>
      </c>
      <c r="JG22" s="6" t="str">
        <f t="shared" si="980"/>
        <v>Sat</v>
      </c>
      <c r="JH22" s="6" t="str">
        <f t="shared" si="980"/>
        <v>Sun</v>
      </c>
      <c r="JI22" s="6" t="str">
        <f t="shared" si="980"/>
        <v>Mon</v>
      </c>
      <c r="JJ22" s="6" t="str">
        <f t="shared" si="980"/>
        <v>Tue</v>
      </c>
      <c r="JK22" s="6" t="str">
        <f t="shared" si="980"/>
        <v>Wed</v>
      </c>
      <c r="JL22" s="6" t="str">
        <f t="shared" si="980"/>
        <v>Thu</v>
      </c>
      <c r="JM22" s="6" t="str">
        <f t="shared" si="980"/>
        <v>Fri</v>
      </c>
      <c r="JN22" s="6" t="str">
        <f t="shared" si="980"/>
        <v>Sat</v>
      </c>
      <c r="JO22" s="7" t="str">
        <f t="shared" si="980"/>
        <v>Sun</v>
      </c>
      <c r="JP22" s="7" t="str">
        <f t="shared" si="980"/>
        <v>Mon</v>
      </c>
      <c r="JQ22" s="7" t="str">
        <f t="shared" si="980"/>
        <v>Tue</v>
      </c>
      <c r="JR22" s="7" t="str">
        <f t="shared" si="980"/>
        <v>Wed</v>
      </c>
      <c r="JS22" s="7" t="str">
        <f t="shared" si="980"/>
        <v>Thu</v>
      </c>
      <c r="JT22" s="7" t="str">
        <f t="shared" si="980"/>
        <v>Fri</v>
      </c>
      <c r="JU22" s="7" t="str">
        <f t="shared" si="980"/>
        <v>Sat</v>
      </c>
      <c r="JV22" s="7" t="str">
        <f t="shared" si="980"/>
        <v>Sun</v>
      </c>
      <c r="JW22" s="7" t="str">
        <f t="shared" si="980"/>
        <v>Mon</v>
      </c>
      <c r="JX22" s="7" t="str">
        <f t="shared" si="980"/>
        <v>Tue</v>
      </c>
      <c r="JY22" s="7" t="str">
        <f t="shared" si="980"/>
        <v>Wed</v>
      </c>
      <c r="JZ22" s="7" t="str">
        <f t="shared" si="980"/>
        <v>Thu</v>
      </c>
      <c r="KA22" s="7" t="str">
        <f t="shared" si="980"/>
        <v>Fri</v>
      </c>
      <c r="KB22" s="7" t="str">
        <f t="shared" si="980"/>
        <v>Sat</v>
      </c>
      <c r="KC22" s="7" t="str">
        <f t="shared" si="980"/>
        <v>Sun</v>
      </c>
      <c r="KD22" s="7" t="str">
        <f t="shared" si="980"/>
        <v>Mon</v>
      </c>
      <c r="KE22" s="7" t="str">
        <f t="shared" si="980"/>
        <v>Tue</v>
      </c>
      <c r="KF22" s="7" t="str">
        <f t="shared" si="980"/>
        <v>Wed</v>
      </c>
      <c r="KG22" s="7" t="str">
        <f t="shared" si="980"/>
        <v>Thu</v>
      </c>
      <c r="KH22" s="7" t="str">
        <f t="shared" si="980"/>
        <v>Fri</v>
      </c>
      <c r="KI22" s="7" t="str">
        <f t="shared" si="980"/>
        <v>Sat</v>
      </c>
      <c r="KJ22" s="7" t="str">
        <f t="shared" si="980"/>
        <v>Sun</v>
      </c>
      <c r="KK22" s="7" t="str">
        <f t="shared" si="980"/>
        <v>Mon</v>
      </c>
      <c r="KL22" s="7" t="str">
        <f t="shared" si="980"/>
        <v>Tue</v>
      </c>
      <c r="KM22" s="7" t="str">
        <f t="shared" si="980"/>
        <v>Wed</v>
      </c>
      <c r="KN22" s="7" t="str">
        <f t="shared" si="980"/>
        <v>Thu</v>
      </c>
      <c r="KO22" s="7" t="str">
        <f t="shared" si="980"/>
        <v>Fri</v>
      </c>
      <c r="KP22" s="7" t="str">
        <f t="shared" si="980"/>
        <v>Sat</v>
      </c>
      <c r="KQ22" s="7" t="str">
        <f t="shared" si="980"/>
        <v>Sun</v>
      </c>
      <c r="KR22" s="7" t="str">
        <f t="shared" si="980"/>
        <v>Mon</v>
      </c>
      <c r="KS22" s="7" t="str">
        <f t="shared" si="980"/>
        <v>Tue</v>
      </c>
      <c r="KT22" s="6" t="str">
        <f t="shared" si="980"/>
        <v>Wed</v>
      </c>
      <c r="KU22" s="6" t="str">
        <f t="shared" si="980"/>
        <v>Thu</v>
      </c>
      <c r="KV22" s="6" t="str">
        <f t="shared" si="980"/>
        <v>Fri</v>
      </c>
      <c r="KW22" s="6" t="str">
        <f t="shared" si="980"/>
        <v>Sat</v>
      </c>
      <c r="KX22" s="6" t="str">
        <f t="shared" si="980"/>
        <v>Sun</v>
      </c>
      <c r="KY22" s="6" t="str">
        <f t="shared" si="980"/>
        <v>Mon</v>
      </c>
      <c r="KZ22" s="6" t="str">
        <f t="shared" si="980"/>
        <v>Tue</v>
      </c>
      <c r="LA22" s="6" t="str">
        <f t="shared" si="980"/>
        <v>Wed</v>
      </c>
      <c r="LB22" s="6" t="str">
        <f t="shared" si="980"/>
        <v>Thu</v>
      </c>
      <c r="LC22" s="6" t="str">
        <f t="shared" si="980"/>
        <v>Fri</v>
      </c>
      <c r="LD22" s="6" t="str">
        <f t="shared" si="980"/>
        <v>Sat</v>
      </c>
      <c r="LE22" s="6" t="str">
        <f t="shared" si="980"/>
        <v>Sun</v>
      </c>
      <c r="LF22" s="6" t="str">
        <f t="shared" si="980"/>
        <v>Mon</v>
      </c>
      <c r="LG22" s="6" t="str">
        <f t="shared" si="980"/>
        <v>Tue</v>
      </c>
      <c r="LH22" s="6" t="str">
        <f t="shared" si="980"/>
        <v>Wed</v>
      </c>
      <c r="LI22" s="6" t="str">
        <f t="shared" si="980"/>
        <v>Thu</v>
      </c>
      <c r="LJ22" s="6" t="str">
        <f t="shared" si="980"/>
        <v>Fri</v>
      </c>
      <c r="LK22" s="6" t="str">
        <f t="shared" ref="LK22:NB22" si="981">TEXT(LK23,"aaa")</f>
        <v>Sat</v>
      </c>
      <c r="LL22" s="6" t="str">
        <f t="shared" si="981"/>
        <v>Sun</v>
      </c>
      <c r="LM22" s="6" t="str">
        <f t="shared" si="981"/>
        <v>Mon</v>
      </c>
      <c r="LN22" s="6" t="str">
        <f t="shared" si="981"/>
        <v>Tue</v>
      </c>
      <c r="LO22" s="6" t="str">
        <f t="shared" si="981"/>
        <v>Wed</v>
      </c>
      <c r="LP22" s="6" t="str">
        <f t="shared" si="981"/>
        <v>Thu</v>
      </c>
      <c r="LQ22" s="6" t="str">
        <f t="shared" si="981"/>
        <v>Fri</v>
      </c>
      <c r="LR22" s="6" t="str">
        <f t="shared" si="981"/>
        <v>Sat</v>
      </c>
      <c r="LS22" s="6" t="str">
        <f t="shared" si="981"/>
        <v>Sun</v>
      </c>
      <c r="LT22" s="6" t="str">
        <f t="shared" si="981"/>
        <v>Mon</v>
      </c>
      <c r="LU22" s="6" t="str">
        <f t="shared" si="981"/>
        <v>Tue</v>
      </c>
      <c r="LV22" s="6" t="str">
        <f t="shared" si="981"/>
        <v>Wed</v>
      </c>
      <c r="LW22" s="6" t="str">
        <f t="shared" si="981"/>
        <v>Thu</v>
      </c>
      <c r="LX22" s="7" t="str">
        <f t="shared" si="981"/>
        <v>Fri</v>
      </c>
      <c r="LY22" s="7" t="str">
        <f t="shared" si="981"/>
        <v>Sat</v>
      </c>
      <c r="LZ22" s="7" t="str">
        <f t="shared" si="981"/>
        <v>Sun</v>
      </c>
      <c r="MA22" s="7" t="str">
        <f t="shared" si="981"/>
        <v>Mon</v>
      </c>
      <c r="MB22" s="7" t="str">
        <f t="shared" si="981"/>
        <v>Tue</v>
      </c>
      <c r="MC22" s="7" t="str">
        <f t="shared" si="981"/>
        <v>Wed</v>
      </c>
      <c r="MD22" s="7" t="str">
        <f t="shared" si="981"/>
        <v>Thu</v>
      </c>
      <c r="ME22" s="7" t="str">
        <f t="shared" si="981"/>
        <v>Fri</v>
      </c>
      <c r="MF22" s="7" t="str">
        <f t="shared" si="981"/>
        <v>Sat</v>
      </c>
      <c r="MG22" s="7" t="str">
        <f t="shared" si="981"/>
        <v>Sun</v>
      </c>
      <c r="MH22" s="7" t="str">
        <f t="shared" si="981"/>
        <v>Mon</v>
      </c>
      <c r="MI22" s="7" t="str">
        <f t="shared" si="981"/>
        <v>Tue</v>
      </c>
      <c r="MJ22" s="7" t="str">
        <f t="shared" si="981"/>
        <v>Wed</v>
      </c>
      <c r="MK22" s="7" t="str">
        <f t="shared" si="981"/>
        <v>Thu</v>
      </c>
      <c r="ML22" s="7" t="str">
        <f t="shared" si="981"/>
        <v>Fri</v>
      </c>
      <c r="MM22" s="7" t="str">
        <f t="shared" si="981"/>
        <v>Sat</v>
      </c>
      <c r="MN22" s="7" t="str">
        <f t="shared" si="981"/>
        <v>Sun</v>
      </c>
      <c r="MO22" s="7" t="str">
        <f t="shared" si="981"/>
        <v>Mon</v>
      </c>
      <c r="MP22" s="7" t="str">
        <f t="shared" si="981"/>
        <v>Tue</v>
      </c>
      <c r="MQ22" s="7" t="str">
        <f t="shared" si="981"/>
        <v>Wed</v>
      </c>
      <c r="MR22" s="7" t="str">
        <f t="shared" si="981"/>
        <v>Thu</v>
      </c>
      <c r="MS22" s="7" t="str">
        <f t="shared" si="981"/>
        <v>Fri</v>
      </c>
      <c r="MT22" s="7" t="str">
        <f t="shared" si="981"/>
        <v>Sat</v>
      </c>
      <c r="MU22" s="7" t="str">
        <f t="shared" si="981"/>
        <v>Sun</v>
      </c>
      <c r="MV22" s="7" t="str">
        <f t="shared" si="981"/>
        <v>Mon</v>
      </c>
      <c r="MW22" s="7" t="str">
        <f t="shared" si="981"/>
        <v>Tue</v>
      </c>
      <c r="MX22" s="7" t="str">
        <f t="shared" si="981"/>
        <v>Wed</v>
      </c>
      <c r="MY22" s="7" t="str">
        <f t="shared" si="981"/>
        <v>Thu</v>
      </c>
      <c r="MZ22" s="7" t="str">
        <f t="shared" si="981"/>
        <v>Fri</v>
      </c>
      <c r="NA22" s="7" t="str">
        <f t="shared" si="981"/>
        <v>Sat</v>
      </c>
      <c r="NB22" s="7" t="str">
        <f t="shared" si="981"/>
        <v>Sun</v>
      </c>
    </row>
    <row r="23" spans="1:367" x14ac:dyDescent="0.3">
      <c r="A23" s="11" t="s">
        <v>138</v>
      </c>
      <c r="B23" s="8">
        <f>A20</f>
        <v>44927</v>
      </c>
      <c r="C23" s="8">
        <f>B23+1</f>
        <v>44928</v>
      </c>
      <c r="D23" s="8">
        <f t="shared" ref="D23" si="982">C23+1</f>
        <v>44929</v>
      </c>
      <c r="E23" s="8">
        <f t="shared" ref="E23" si="983">D23+1</f>
        <v>44930</v>
      </c>
      <c r="F23" s="8">
        <f t="shared" ref="F23" si="984">E23+1</f>
        <v>44931</v>
      </c>
      <c r="G23" s="8">
        <f t="shared" ref="G23" si="985">F23+1</f>
        <v>44932</v>
      </c>
      <c r="H23" s="8">
        <f>G23+1</f>
        <v>44933</v>
      </c>
      <c r="I23" s="8">
        <f t="shared" ref="I23" si="986">H23+1</f>
        <v>44934</v>
      </c>
      <c r="J23" s="8">
        <f t="shared" ref="J23" si="987">I23+1</f>
        <v>44935</v>
      </c>
      <c r="K23" s="8">
        <f t="shared" ref="K23" si="988">J23+1</f>
        <v>44936</v>
      </c>
      <c r="L23" s="8">
        <f t="shared" ref="L23" si="989">K23+1</f>
        <v>44937</v>
      </c>
      <c r="M23" s="8">
        <f t="shared" ref="M23" si="990">L23+1</f>
        <v>44938</v>
      </c>
      <c r="N23" s="8">
        <f t="shared" ref="N23" si="991">M23+1</f>
        <v>44939</v>
      </c>
      <c r="O23" s="8">
        <f t="shared" ref="O23" si="992">N23+1</f>
        <v>44940</v>
      </c>
      <c r="P23" s="8">
        <f t="shared" ref="P23" si="993">O23+1</f>
        <v>44941</v>
      </c>
      <c r="Q23" s="8">
        <f t="shared" ref="Q23" si="994">P23+1</f>
        <v>44942</v>
      </c>
      <c r="R23" s="8">
        <f t="shared" ref="R23" si="995">Q23+1</f>
        <v>44943</v>
      </c>
      <c r="S23" s="8">
        <f t="shared" ref="S23" si="996">R23+1</f>
        <v>44944</v>
      </c>
      <c r="T23" s="8">
        <f t="shared" ref="T23" si="997">S23+1</f>
        <v>44945</v>
      </c>
      <c r="U23" s="8">
        <f t="shared" ref="U23" si="998">T23+1</f>
        <v>44946</v>
      </c>
      <c r="V23" s="8">
        <f t="shared" ref="V23" si="999">U23+1</f>
        <v>44947</v>
      </c>
      <c r="W23" s="8">
        <f t="shared" ref="W23" si="1000">V23+1</f>
        <v>44948</v>
      </c>
      <c r="X23" s="8">
        <f t="shared" ref="X23" si="1001">W23+1</f>
        <v>44949</v>
      </c>
      <c r="Y23" s="8">
        <f t="shared" ref="Y23" si="1002">X23+1</f>
        <v>44950</v>
      </c>
      <c r="Z23" s="8">
        <f t="shared" ref="Z23" si="1003">Y23+1</f>
        <v>44951</v>
      </c>
      <c r="AA23" s="8">
        <f t="shared" ref="AA23" si="1004">Z23+1</f>
        <v>44952</v>
      </c>
      <c r="AB23" s="8">
        <f t="shared" ref="AB23" si="1005">AA23+1</f>
        <v>44953</v>
      </c>
      <c r="AC23" s="8">
        <f t="shared" ref="AC23" si="1006">AB23+1</f>
        <v>44954</v>
      </c>
      <c r="AD23" s="8">
        <f t="shared" ref="AD23" si="1007">AC23+1</f>
        <v>44955</v>
      </c>
      <c r="AE23" s="8">
        <f t="shared" ref="AE23" si="1008">AD23+1</f>
        <v>44956</v>
      </c>
      <c r="AF23" s="8">
        <f t="shared" ref="AF23" si="1009">AE23+1</f>
        <v>44957</v>
      </c>
      <c r="AG23" s="9">
        <f t="shared" ref="AG23" si="1010">AF23+1</f>
        <v>44958</v>
      </c>
      <c r="AH23" s="9">
        <f t="shared" ref="AH23" si="1011">AG23+1</f>
        <v>44959</v>
      </c>
      <c r="AI23" s="9">
        <f t="shared" ref="AI23" si="1012">AH23+1</f>
        <v>44960</v>
      </c>
      <c r="AJ23" s="9">
        <f t="shared" ref="AJ23" si="1013">AI23+1</f>
        <v>44961</v>
      </c>
      <c r="AK23" s="9">
        <f t="shared" ref="AK23" si="1014">AJ23+1</f>
        <v>44962</v>
      </c>
      <c r="AL23" s="9">
        <f t="shared" ref="AL23" si="1015">AK23+1</f>
        <v>44963</v>
      </c>
      <c r="AM23" s="9">
        <f t="shared" ref="AM23" si="1016">AL23+1</f>
        <v>44964</v>
      </c>
      <c r="AN23" s="9">
        <f t="shared" ref="AN23" si="1017">AM23+1</f>
        <v>44965</v>
      </c>
      <c r="AO23" s="9">
        <f t="shared" ref="AO23" si="1018">AN23+1</f>
        <v>44966</v>
      </c>
      <c r="AP23" s="9">
        <f t="shared" ref="AP23" si="1019">AO23+1</f>
        <v>44967</v>
      </c>
      <c r="AQ23" s="9">
        <f t="shared" ref="AQ23" si="1020">AP23+1</f>
        <v>44968</v>
      </c>
      <c r="AR23" s="9">
        <f t="shared" ref="AR23" si="1021">AQ23+1</f>
        <v>44969</v>
      </c>
      <c r="AS23" s="9">
        <f t="shared" ref="AS23" si="1022">AR23+1</f>
        <v>44970</v>
      </c>
      <c r="AT23" s="9">
        <f t="shared" ref="AT23" si="1023">AS23+1</f>
        <v>44971</v>
      </c>
      <c r="AU23" s="9">
        <f t="shared" ref="AU23" si="1024">AT23+1</f>
        <v>44972</v>
      </c>
      <c r="AV23" s="9">
        <f t="shared" ref="AV23" si="1025">AU23+1</f>
        <v>44973</v>
      </c>
      <c r="AW23" s="9">
        <f t="shared" ref="AW23" si="1026">AV23+1</f>
        <v>44974</v>
      </c>
      <c r="AX23" s="9">
        <f t="shared" ref="AX23" si="1027">AW23+1</f>
        <v>44975</v>
      </c>
      <c r="AY23" s="9">
        <f t="shared" ref="AY23" si="1028">AX23+1</f>
        <v>44976</v>
      </c>
      <c r="AZ23" s="9">
        <f t="shared" ref="AZ23" si="1029">AY23+1</f>
        <v>44977</v>
      </c>
      <c r="BA23" s="9">
        <f t="shared" ref="BA23" si="1030">AZ23+1</f>
        <v>44978</v>
      </c>
      <c r="BB23" s="9">
        <f t="shared" ref="BB23" si="1031">BA23+1</f>
        <v>44979</v>
      </c>
      <c r="BC23" s="9">
        <f t="shared" ref="BC23" si="1032">BB23+1</f>
        <v>44980</v>
      </c>
      <c r="BD23" s="9">
        <f t="shared" ref="BD23" si="1033">BC23+1</f>
        <v>44981</v>
      </c>
      <c r="BE23" s="9">
        <f t="shared" ref="BE23" si="1034">BD23+1</f>
        <v>44982</v>
      </c>
      <c r="BF23" s="9">
        <f t="shared" ref="BF23" si="1035">BE23+1</f>
        <v>44983</v>
      </c>
      <c r="BG23" s="9">
        <f t="shared" ref="BG23" si="1036">BF23+1</f>
        <v>44984</v>
      </c>
      <c r="BH23" s="9">
        <f t="shared" ref="BH23" si="1037">BG23+1</f>
        <v>44985</v>
      </c>
      <c r="BI23" s="8">
        <f t="shared" ref="BI23" si="1038">BH23+1</f>
        <v>44986</v>
      </c>
      <c r="BJ23" s="8">
        <f t="shared" ref="BJ23" si="1039">BI23+1</f>
        <v>44987</v>
      </c>
      <c r="BK23" s="8">
        <f t="shared" ref="BK23" si="1040">BJ23+1</f>
        <v>44988</v>
      </c>
      <c r="BL23" s="8">
        <f t="shared" ref="BL23" si="1041">BK23+1</f>
        <v>44989</v>
      </c>
      <c r="BM23" s="8">
        <f t="shared" ref="BM23" si="1042">BL23+1</f>
        <v>44990</v>
      </c>
      <c r="BN23" s="8">
        <f t="shared" ref="BN23" si="1043">BM23+1</f>
        <v>44991</v>
      </c>
      <c r="BO23" s="8">
        <f t="shared" ref="BO23" si="1044">BN23+1</f>
        <v>44992</v>
      </c>
      <c r="BP23" s="8">
        <f t="shared" ref="BP23" si="1045">BO23+1</f>
        <v>44993</v>
      </c>
      <c r="BQ23" s="8">
        <f t="shared" ref="BQ23" si="1046">BP23+1</f>
        <v>44994</v>
      </c>
      <c r="BR23" s="8">
        <f t="shared" ref="BR23" si="1047">BQ23+1</f>
        <v>44995</v>
      </c>
      <c r="BS23" s="8">
        <f t="shared" ref="BS23" si="1048">BR23+1</f>
        <v>44996</v>
      </c>
      <c r="BT23" s="8">
        <f t="shared" ref="BT23" si="1049">BS23+1</f>
        <v>44997</v>
      </c>
      <c r="BU23" s="8">
        <f t="shared" ref="BU23" si="1050">BT23+1</f>
        <v>44998</v>
      </c>
      <c r="BV23" s="8">
        <f t="shared" ref="BV23" si="1051">BU23+1</f>
        <v>44999</v>
      </c>
      <c r="BW23" s="8">
        <f t="shared" ref="BW23" si="1052">BV23+1</f>
        <v>45000</v>
      </c>
      <c r="BX23" s="8">
        <f t="shared" ref="BX23" si="1053">BW23+1</f>
        <v>45001</v>
      </c>
      <c r="BY23" s="8">
        <f t="shared" ref="BY23" si="1054">BX23+1</f>
        <v>45002</v>
      </c>
      <c r="BZ23" s="8">
        <f t="shared" ref="BZ23" si="1055">BY23+1</f>
        <v>45003</v>
      </c>
      <c r="CA23" s="8">
        <f t="shared" ref="CA23" si="1056">BZ23+1</f>
        <v>45004</v>
      </c>
      <c r="CB23" s="8">
        <f t="shared" ref="CB23" si="1057">CA23+1</f>
        <v>45005</v>
      </c>
      <c r="CC23" s="8">
        <f t="shared" ref="CC23" si="1058">CB23+1</f>
        <v>45006</v>
      </c>
      <c r="CD23" s="8">
        <f t="shared" ref="CD23" si="1059">CC23+1</f>
        <v>45007</v>
      </c>
      <c r="CE23" s="8">
        <f t="shared" ref="CE23" si="1060">CD23+1</f>
        <v>45008</v>
      </c>
      <c r="CF23" s="8">
        <f t="shared" ref="CF23" si="1061">CE23+1</f>
        <v>45009</v>
      </c>
      <c r="CG23" s="8">
        <f t="shared" ref="CG23" si="1062">CF23+1</f>
        <v>45010</v>
      </c>
      <c r="CH23" s="8">
        <f t="shared" ref="CH23" si="1063">CG23+1</f>
        <v>45011</v>
      </c>
      <c r="CI23" s="8">
        <f t="shared" ref="CI23" si="1064">CH23+1</f>
        <v>45012</v>
      </c>
      <c r="CJ23" s="8">
        <f t="shared" ref="CJ23" si="1065">CI23+1</f>
        <v>45013</v>
      </c>
      <c r="CK23" s="8">
        <f t="shared" ref="CK23" si="1066">CJ23+1</f>
        <v>45014</v>
      </c>
      <c r="CL23" s="8">
        <f t="shared" ref="CL23" si="1067">CK23+1</f>
        <v>45015</v>
      </c>
      <c r="CM23" s="8">
        <f t="shared" ref="CM23" si="1068">CL23+1</f>
        <v>45016</v>
      </c>
      <c r="CN23" s="9">
        <f t="shared" ref="CN23" si="1069">CM23+1</f>
        <v>45017</v>
      </c>
      <c r="CO23" s="9">
        <f t="shared" ref="CO23" si="1070">CN23+1</f>
        <v>45018</v>
      </c>
      <c r="CP23" s="9">
        <f t="shared" ref="CP23" si="1071">CO23+1</f>
        <v>45019</v>
      </c>
      <c r="CQ23" s="9">
        <f t="shared" ref="CQ23" si="1072">CP23+1</f>
        <v>45020</v>
      </c>
      <c r="CR23" s="9">
        <f t="shared" ref="CR23" si="1073">CQ23+1</f>
        <v>45021</v>
      </c>
      <c r="CS23" s="9">
        <f t="shared" ref="CS23" si="1074">CR23+1</f>
        <v>45022</v>
      </c>
      <c r="CT23" s="9">
        <f t="shared" ref="CT23" si="1075">CS23+1</f>
        <v>45023</v>
      </c>
      <c r="CU23" s="9">
        <f t="shared" ref="CU23" si="1076">CT23+1</f>
        <v>45024</v>
      </c>
      <c r="CV23" s="9">
        <f t="shared" ref="CV23" si="1077">CU23+1</f>
        <v>45025</v>
      </c>
      <c r="CW23" s="9">
        <f t="shared" ref="CW23" si="1078">CV23+1</f>
        <v>45026</v>
      </c>
      <c r="CX23" s="9">
        <f t="shared" ref="CX23" si="1079">CW23+1</f>
        <v>45027</v>
      </c>
      <c r="CY23" s="9">
        <f t="shared" ref="CY23" si="1080">CX23+1</f>
        <v>45028</v>
      </c>
      <c r="CZ23" s="9">
        <f t="shared" ref="CZ23" si="1081">CY23+1</f>
        <v>45029</v>
      </c>
      <c r="DA23" s="9">
        <f t="shared" ref="DA23" si="1082">CZ23+1</f>
        <v>45030</v>
      </c>
      <c r="DB23" s="9">
        <f t="shared" ref="DB23" si="1083">DA23+1</f>
        <v>45031</v>
      </c>
      <c r="DC23" s="9">
        <f t="shared" ref="DC23" si="1084">DB23+1</f>
        <v>45032</v>
      </c>
      <c r="DD23" s="9">
        <f t="shared" ref="DD23" si="1085">DC23+1</f>
        <v>45033</v>
      </c>
      <c r="DE23" s="9">
        <f t="shared" ref="DE23" si="1086">DD23+1</f>
        <v>45034</v>
      </c>
      <c r="DF23" s="9">
        <f t="shared" ref="DF23" si="1087">DE23+1</f>
        <v>45035</v>
      </c>
      <c r="DG23" s="9">
        <f t="shared" ref="DG23" si="1088">DF23+1</f>
        <v>45036</v>
      </c>
      <c r="DH23" s="9">
        <f t="shared" ref="DH23" si="1089">DG23+1</f>
        <v>45037</v>
      </c>
      <c r="DI23" s="9">
        <f t="shared" ref="DI23" si="1090">DH23+1</f>
        <v>45038</v>
      </c>
      <c r="DJ23" s="9">
        <f t="shared" ref="DJ23" si="1091">DI23+1</f>
        <v>45039</v>
      </c>
      <c r="DK23" s="9">
        <f t="shared" ref="DK23" si="1092">DJ23+1</f>
        <v>45040</v>
      </c>
      <c r="DL23" s="9">
        <f t="shared" ref="DL23" si="1093">DK23+1</f>
        <v>45041</v>
      </c>
      <c r="DM23" s="9">
        <f t="shared" ref="DM23" si="1094">DL23+1</f>
        <v>45042</v>
      </c>
      <c r="DN23" s="9">
        <f t="shared" ref="DN23" si="1095">DM23+1</f>
        <v>45043</v>
      </c>
      <c r="DO23" s="9">
        <f t="shared" ref="DO23" si="1096">DN23+1</f>
        <v>45044</v>
      </c>
      <c r="DP23" s="9">
        <f t="shared" ref="DP23" si="1097">DO23+1</f>
        <v>45045</v>
      </c>
      <c r="DQ23" s="9">
        <f t="shared" ref="DQ23" si="1098">DP23+1</f>
        <v>45046</v>
      </c>
      <c r="DR23" s="8">
        <f t="shared" ref="DR23" si="1099">DQ23+1</f>
        <v>45047</v>
      </c>
      <c r="DS23" s="8">
        <f t="shared" ref="DS23" si="1100">DR23+1</f>
        <v>45048</v>
      </c>
      <c r="DT23" s="8">
        <f t="shared" ref="DT23" si="1101">DS23+1</f>
        <v>45049</v>
      </c>
      <c r="DU23" s="8">
        <f t="shared" ref="DU23" si="1102">DT23+1</f>
        <v>45050</v>
      </c>
      <c r="DV23" s="8">
        <f t="shared" ref="DV23" si="1103">DU23+1</f>
        <v>45051</v>
      </c>
      <c r="DW23" s="8">
        <f t="shared" ref="DW23" si="1104">DV23+1</f>
        <v>45052</v>
      </c>
      <c r="DX23" s="8">
        <f t="shared" ref="DX23" si="1105">DW23+1</f>
        <v>45053</v>
      </c>
      <c r="DY23" s="8">
        <f t="shared" ref="DY23" si="1106">DX23+1</f>
        <v>45054</v>
      </c>
      <c r="DZ23" s="8">
        <f t="shared" ref="DZ23" si="1107">DY23+1</f>
        <v>45055</v>
      </c>
      <c r="EA23" s="8">
        <f t="shared" ref="EA23" si="1108">DZ23+1</f>
        <v>45056</v>
      </c>
      <c r="EB23" s="8">
        <f t="shared" ref="EB23" si="1109">EA23+1</f>
        <v>45057</v>
      </c>
      <c r="EC23" s="8">
        <f t="shared" ref="EC23" si="1110">EB23+1</f>
        <v>45058</v>
      </c>
      <c r="ED23" s="8">
        <f t="shared" ref="ED23" si="1111">EC23+1</f>
        <v>45059</v>
      </c>
      <c r="EE23" s="8">
        <f t="shared" ref="EE23" si="1112">ED23+1</f>
        <v>45060</v>
      </c>
      <c r="EF23" s="8">
        <f t="shared" ref="EF23" si="1113">EE23+1</f>
        <v>45061</v>
      </c>
      <c r="EG23" s="8">
        <f t="shared" ref="EG23" si="1114">EF23+1</f>
        <v>45062</v>
      </c>
      <c r="EH23" s="8">
        <f t="shared" ref="EH23" si="1115">EG23+1</f>
        <v>45063</v>
      </c>
      <c r="EI23" s="8">
        <f t="shared" ref="EI23" si="1116">EH23+1</f>
        <v>45064</v>
      </c>
      <c r="EJ23" s="8">
        <f t="shared" ref="EJ23" si="1117">EI23+1</f>
        <v>45065</v>
      </c>
      <c r="EK23" s="8">
        <f t="shared" ref="EK23" si="1118">EJ23+1</f>
        <v>45066</v>
      </c>
      <c r="EL23" s="8">
        <f t="shared" ref="EL23" si="1119">EK23+1</f>
        <v>45067</v>
      </c>
      <c r="EM23" s="8">
        <f t="shared" ref="EM23" si="1120">EL23+1</f>
        <v>45068</v>
      </c>
      <c r="EN23" s="8">
        <f t="shared" ref="EN23" si="1121">EM23+1</f>
        <v>45069</v>
      </c>
      <c r="EO23" s="8">
        <f t="shared" ref="EO23" si="1122">EN23+1</f>
        <v>45070</v>
      </c>
      <c r="EP23" s="8">
        <f t="shared" ref="EP23" si="1123">EO23+1</f>
        <v>45071</v>
      </c>
      <c r="EQ23" s="8">
        <f t="shared" ref="EQ23" si="1124">EP23+1</f>
        <v>45072</v>
      </c>
      <c r="ER23" s="8">
        <f t="shared" ref="ER23" si="1125">EQ23+1</f>
        <v>45073</v>
      </c>
      <c r="ES23" s="8">
        <f t="shared" ref="ES23" si="1126">ER23+1</f>
        <v>45074</v>
      </c>
      <c r="ET23" s="8">
        <f t="shared" ref="ET23" si="1127">ES23+1</f>
        <v>45075</v>
      </c>
      <c r="EU23" s="8">
        <f t="shared" ref="EU23" si="1128">ET23+1</f>
        <v>45076</v>
      </c>
      <c r="EV23" s="8">
        <f t="shared" ref="EV23" si="1129">EU23+1</f>
        <v>45077</v>
      </c>
      <c r="EW23" s="9">
        <f t="shared" ref="EW23" si="1130">EV23+1</f>
        <v>45078</v>
      </c>
      <c r="EX23" s="9">
        <f t="shared" ref="EX23" si="1131">EW23+1</f>
        <v>45079</v>
      </c>
      <c r="EY23" s="9">
        <f t="shared" ref="EY23" si="1132">EX23+1</f>
        <v>45080</v>
      </c>
      <c r="EZ23" s="9">
        <f t="shared" ref="EZ23" si="1133">EY23+1</f>
        <v>45081</v>
      </c>
      <c r="FA23" s="9">
        <f t="shared" ref="FA23" si="1134">EZ23+1</f>
        <v>45082</v>
      </c>
      <c r="FB23" s="9">
        <f t="shared" ref="FB23" si="1135">FA23+1</f>
        <v>45083</v>
      </c>
      <c r="FC23" s="9">
        <f t="shared" ref="FC23" si="1136">FB23+1</f>
        <v>45084</v>
      </c>
      <c r="FD23" s="9">
        <f t="shared" ref="FD23" si="1137">FC23+1</f>
        <v>45085</v>
      </c>
      <c r="FE23" s="9">
        <f t="shared" ref="FE23" si="1138">FD23+1</f>
        <v>45086</v>
      </c>
      <c r="FF23" s="9">
        <f t="shared" ref="FF23" si="1139">FE23+1</f>
        <v>45087</v>
      </c>
      <c r="FG23" s="9">
        <f t="shared" ref="FG23" si="1140">FF23+1</f>
        <v>45088</v>
      </c>
      <c r="FH23" s="9">
        <f t="shared" ref="FH23" si="1141">FG23+1</f>
        <v>45089</v>
      </c>
      <c r="FI23" s="9">
        <f t="shared" ref="FI23" si="1142">FH23+1</f>
        <v>45090</v>
      </c>
      <c r="FJ23" s="9">
        <f t="shared" ref="FJ23" si="1143">FI23+1</f>
        <v>45091</v>
      </c>
      <c r="FK23" s="9">
        <f t="shared" ref="FK23" si="1144">FJ23+1</f>
        <v>45092</v>
      </c>
      <c r="FL23" s="9">
        <f t="shared" ref="FL23" si="1145">FK23+1</f>
        <v>45093</v>
      </c>
      <c r="FM23" s="9">
        <f t="shared" ref="FM23" si="1146">FL23+1</f>
        <v>45094</v>
      </c>
      <c r="FN23" s="9">
        <f t="shared" ref="FN23" si="1147">FM23+1</f>
        <v>45095</v>
      </c>
      <c r="FO23" s="9">
        <f t="shared" ref="FO23" si="1148">FN23+1</f>
        <v>45096</v>
      </c>
      <c r="FP23" s="9">
        <f t="shared" ref="FP23" si="1149">FO23+1</f>
        <v>45097</v>
      </c>
      <c r="FQ23" s="9">
        <f t="shared" ref="FQ23" si="1150">FP23+1</f>
        <v>45098</v>
      </c>
      <c r="FR23" s="9">
        <f t="shared" ref="FR23" si="1151">FQ23+1</f>
        <v>45099</v>
      </c>
      <c r="FS23" s="9">
        <f t="shared" ref="FS23" si="1152">FR23+1</f>
        <v>45100</v>
      </c>
      <c r="FT23" s="9">
        <f t="shared" ref="FT23" si="1153">FS23+1</f>
        <v>45101</v>
      </c>
      <c r="FU23" s="9">
        <f t="shared" ref="FU23" si="1154">FT23+1</f>
        <v>45102</v>
      </c>
      <c r="FV23" s="9">
        <f t="shared" ref="FV23" si="1155">FU23+1</f>
        <v>45103</v>
      </c>
      <c r="FW23" s="9">
        <f t="shared" ref="FW23" si="1156">FV23+1</f>
        <v>45104</v>
      </c>
      <c r="FX23" s="9">
        <f t="shared" ref="FX23" si="1157">FW23+1</f>
        <v>45105</v>
      </c>
      <c r="FY23" s="9">
        <f t="shared" ref="FY23" si="1158">FX23+1</f>
        <v>45106</v>
      </c>
      <c r="FZ23" s="9">
        <f t="shared" ref="FZ23" si="1159">FY23+1</f>
        <v>45107</v>
      </c>
      <c r="GA23" s="8">
        <f t="shared" ref="GA23" si="1160">FZ23+1</f>
        <v>45108</v>
      </c>
      <c r="GB23" s="8">
        <f t="shared" ref="GB23" si="1161">GA23+1</f>
        <v>45109</v>
      </c>
      <c r="GC23" s="8">
        <f t="shared" ref="GC23" si="1162">GB23+1</f>
        <v>45110</v>
      </c>
      <c r="GD23" s="8">
        <f t="shared" ref="GD23" si="1163">GC23+1</f>
        <v>45111</v>
      </c>
      <c r="GE23" s="8">
        <f t="shared" ref="GE23" si="1164">GD23+1</f>
        <v>45112</v>
      </c>
      <c r="GF23" s="8">
        <f t="shared" ref="GF23" si="1165">GE23+1</f>
        <v>45113</v>
      </c>
      <c r="GG23" s="8">
        <f t="shared" ref="GG23" si="1166">GF23+1</f>
        <v>45114</v>
      </c>
      <c r="GH23" s="8">
        <f t="shared" ref="GH23" si="1167">GG23+1</f>
        <v>45115</v>
      </c>
      <c r="GI23" s="8">
        <f t="shared" ref="GI23" si="1168">GH23+1</f>
        <v>45116</v>
      </c>
      <c r="GJ23" s="8">
        <f t="shared" ref="GJ23" si="1169">GI23+1</f>
        <v>45117</v>
      </c>
      <c r="GK23" s="8">
        <f t="shared" ref="GK23" si="1170">GJ23+1</f>
        <v>45118</v>
      </c>
      <c r="GL23" s="8">
        <f t="shared" ref="GL23" si="1171">GK23+1</f>
        <v>45119</v>
      </c>
      <c r="GM23" s="8">
        <f t="shared" ref="GM23" si="1172">GL23+1</f>
        <v>45120</v>
      </c>
      <c r="GN23" s="8">
        <f t="shared" ref="GN23" si="1173">GM23+1</f>
        <v>45121</v>
      </c>
      <c r="GO23" s="8">
        <f t="shared" ref="GO23" si="1174">GN23+1</f>
        <v>45122</v>
      </c>
      <c r="GP23" s="8">
        <f t="shared" ref="GP23" si="1175">GO23+1</f>
        <v>45123</v>
      </c>
      <c r="GQ23" s="8">
        <f t="shared" ref="GQ23" si="1176">GP23+1</f>
        <v>45124</v>
      </c>
      <c r="GR23" s="8">
        <f t="shared" ref="GR23" si="1177">GQ23+1</f>
        <v>45125</v>
      </c>
      <c r="GS23" s="8">
        <f t="shared" ref="GS23" si="1178">GR23+1</f>
        <v>45126</v>
      </c>
      <c r="GT23" s="8">
        <f t="shared" ref="GT23" si="1179">GS23+1</f>
        <v>45127</v>
      </c>
      <c r="GU23" s="8">
        <f t="shared" ref="GU23" si="1180">GT23+1</f>
        <v>45128</v>
      </c>
      <c r="GV23" s="8">
        <f t="shared" ref="GV23" si="1181">GU23+1</f>
        <v>45129</v>
      </c>
      <c r="GW23" s="8">
        <f t="shared" ref="GW23" si="1182">GV23+1</f>
        <v>45130</v>
      </c>
      <c r="GX23" s="8">
        <f t="shared" ref="GX23" si="1183">GW23+1</f>
        <v>45131</v>
      </c>
      <c r="GY23" s="8">
        <f t="shared" ref="GY23" si="1184">GX23+1</f>
        <v>45132</v>
      </c>
      <c r="GZ23" s="8">
        <f t="shared" ref="GZ23" si="1185">GY23+1</f>
        <v>45133</v>
      </c>
      <c r="HA23" s="139">
        <f>GZ23+1</f>
        <v>45134</v>
      </c>
      <c r="HB23" s="139">
        <f t="shared" ref="HB23" si="1186">HA23+1</f>
        <v>45135</v>
      </c>
      <c r="HC23" s="139">
        <f t="shared" ref="HC23" si="1187">HB23+1</f>
        <v>45136</v>
      </c>
      <c r="HD23" s="139">
        <f t="shared" ref="HD23" si="1188">HC23+1</f>
        <v>45137</v>
      </c>
      <c r="HE23" s="139">
        <f t="shared" ref="HE23" si="1189">HD23+1</f>
        <v>45138</v>
      </c>
      <c r="HF23" s="9">
        <f t="shared" ref="HF23" si="1190">HE23+1</f>
        <v>45139</v>
      </c>
      <c r="HG23" s="9">
        <f t="shared" ref="HG23" si="1191">HF23+1</f>
        <v>45140</v>
      </c>
      <c r="HH23" s="9">
        <f t="shared" ref="HH23" si="1192">HG23+1</f>
        <v>45141</v>
      </c>
      <c r="HI23" s="9">
        <f t="shared" ref="HI23" si="1193">HH23+1</f>
        <v>45142</v>
      </c>
      <c r="HJ23" s="9">
        <f t="shared" ref="HJ23" si="1194">HI23+1</f>
        <v>45143</v>
      </c>
      <c r="HK23" s="9">
        <f t="shared" ref="HK23" si="1195">HJ23+1</f>
        <v>45144</v>
      </c>
      <c r="HL23" s="9">
        <f t="shared" ref="HL23" si="1196">HK23+1</f>
        <v>45145</v>
      </c>
      <c r="HM23" s="9">
        <f t="shared" ref="HM23" si="1197">HL23+1</f>
        <v>45146</v>
      </c>
      <c r="HN23" s="9">
        <f t="shared" ref="HN23" si="1198">HM23+1</f>
        <v>45147</v>
      </c>
      <c r="HO23" s="9">
        <f t="shared" ref="HO23" si="1199">HN23+1</f>
        <v>45148</v>
      </c>
      <c r="HP23" s="9">
        <f t="shared" ref="HP23" si="1200">HO23+1</f>
        <v>45149</v>
      </c>
      <c r="HQ23" s="9">
        <f t="shared" ref="HQ23" si="1201">HP23+1</f>
        <v>45150</v>
      </c>
      <c r="HR23" s="9">
        <f t="shared" ref="HR23" si="1202">HQ23+1</f>
        <v>45151</v>
      </c>
      <c r="HS23" s="9">
        <f t="shared" ref="HS23" si="1203">HR23+1</f>
        <v>45152</v>
      </c>
      <c r="HT23" s="9">
        <f t="shared" ref="HT23" si="1204">HS23+1</f>
        <v>45153</v>
      </c>
      <c r="HU23" s="9">
        <f t="shared" ref="HU23" si="1205">HT23+1</f>
        <v>45154</v>
      </c>
      <c r="HV23" s="9">
        <f t="shared" ref="HV23" si="1206">HU23+1</f>
        <v>45155</v>
      </c>
      <c r="HW23" s="9">
        <f t="shared" ref="HW23" si="1207">HV23+1</f>
        <v>45156</v>
      </c>
      <c r="HX23" s="9">
        <f t="shared" ref="HX23" si="1208">HW23+1</f>
        <v>45157</v>
      </c>
      <c r="HY23" s="9">
        <f t="shared" ref="HY23" si="1209">HX23+1</f>
        <v>45158</v>
      </c>
      <c r="HZ23" s="9">
        <f t="shared" ref="HZ23" si="1210">HY23+1</f>
        <v>45159</v>
      </c>
      <c r="IA23" s="9">
        <f t="shared" ref="IA23" si="1211">HZ23+1</f>
        <v>45160</v>
      </c>
      <c r="IB23" s="9">
        <f t="shared" ref="IB23" si="1212">IA23+1</f>
        <v>45161</v>
      </c>
      <c r="IC23" s="9">
        <f t="shared" ref="IC23" si="1213">IB23+1</f>
        <v>45162</v>
      </c>
      <c r="ID23" s="9">
        <f t="shared" ref="ID23" si="1214">IC23+1</f>
        <v>45163</v>
      </c>
      <c r="IE23" s="9">
        <f t="shared" ref="IE23" si="1215">ID23+1</f>
        <v>45164</v>
      </c>
      <c r="IF23" s="9">
        <f t="shared" ref="IF23" si="1216">IE23+1</f>
        <v>45165</v>
      </c>
      <c r="IG23" s="9">
        <f t="shared" ref="IG23" si="1217">IF23+1</f>
        <v>45166</v>
      </c>
      <c r="IH23" s="9">
        <f t="shared" ref="IH23" si="1218">IG23+1</f>
        <v>45167</v>
      </c>
      <c r="II23" s="9">
        <f t="shared" ref="II23" si="1219">IH23+1</f>
        <v>45168</v>
      </c>
      <c r="IJ23" s="9">
        <f t="shared" ref="IJ23" si="1220">II23+1</f>
        <v>45169</v>
      </c>
      <c r="IK23" s="8">
        <f t="shared" ref="IK23" si="1221">IJ23+1</f>
        <v>45170</v>
      </c>
      <c r="IL23" s="8">
        <f t="shared" ref="IL23" si="1222">IK23+1</f>
        <v>45171</v>
      </c>
      <c r="IM23" s="8">
        <f t="shared" ref="IM23" si="1223">IL23+1</f>
        <v>45172</v>
      </c>
      <c r="IN23" s="8">
        <f t="shared" ref="IN23" si="1224">IM23+1</f>
        <v>45173</v>
      </c>
      <c r="IO23" s="8">
        <f t="shared" ref="IO23" si="1225">IN23+1</f>
        <v>45174</v>
      </c>
      <c r="IP23" s="8">
        <f t="shared" ref="IP23" si="1226">IO23+1</f>
        <v>45175</v>
      </c>
      <c r="IQ23" s="8">
        <f t="shared" ref="IQ23" si="1227">IP23+1</f>
        <v>45176</v>
      </c>
      <c r="IR23" s="8">
        <f t="shared" ref="IR23" si="1228">IQ23+1</f>
        <v>45177</v>
      </c>
      <c r="IS23" s="8">
        <f t="shared" ref="IS23" si="1229">IR23+1</f>
        <v>45178</v>
      </c>
      <c r="IT23" s="8">
        <f t="shared" ref="IT23" si="1230">IS23+1</f>
        <v>45179</v>
      </c>
      <c r="IU23" s="8">
        <f t="shared" ref="IU23" si="1231">IT23+1</f>
        <v>45180</v>
      </c>
      <c r="IV23" s="8">
        <f t="shared" ref="IV23" si="1232">IU23+1</f>
        <v>45181</v>
      </c>
      <c r="IW23" s="8">
        <f t="shared" ref="IW23" si="1233">IV23+1</f>
        <v>45182</v>
      </c>
      <c r="IX23" s="8">
        <f t="shared" ref="IX23" si="1234">IW23+1</f>
        <v>45183</v>
      </c>
      <c r="IY23" s="8">
        <f t="shared" ref="IY23" si="1235">IX23+1</f>
        <v>45184</v>
      </c>
      <c r="IZ23" s="8">
        <f t="shared" ref="IZ23" si="1236">IY23+1</f>
        <v>45185</v>
      </c>
      <c r="JA23" s="8">
        <f t="shared" ref="JA23" si="1237">IZ23+1</f>
        <v>45186</v>
      </c>
      <c r="JB23" s="8">
        <f t="shared" ref="JB23" si="1238">JA23+1</f>
        <v>45187</v>
      </c>
      <c r="JC23" s="8">
        <f t="shared" ref="JC23" si="1239">JB23+1</f>
        <v>45188</v>
      </c>
      <c r="JD23" s="8">
        <f t="shared" ref="JD23" si="1240">JC23+1</f>
        <v>45189</v>
      </c>
      <c r="JE23" s="8">
        <f t="shared" ref="JE23" si="1241">JD23+1</f>
        <v>45190</v>
      </c>
      <c r="JF23" s="8">
        <f t="shared" ref="JF23" si="1242">JE23+1</f>
        <v>45191</v>
      </c>
      <c r="JG23" s="8">
        <f t="shared" ref="JG23" si="1243">JF23+1</f>
        <v>45192</v>
      </c>
      <c r="JH23" s="8">
        <f t="shared" ref="JH23" si="1244">JG23+1</f>
        <v>45193</v>
      </c>
      <c r="JI23" s="8">
        <f t="shared" ref="JI23" si="1245">JH23+1</f>
        <v>45194</v>
      </c>
      <c r="JJ23" s="8">
        <f t="shared" ref="JJ23" si="1246">JI23+1</f>
        <v>45195</v>
      </c>
      <c r="JK23" s="8">
        <f t="shared" ref="JK23" si="1247">JJ23+1</f>
        <v>45196</v>
      </c>
      <c r="JL23" s="8">
        <f t="shared" ref="JL23" si="1248">JK23+1</f>
        <v>45197</v>
      </c>
      <c r="JM23" s="8">
        <f t="shared" ref="JM23" si="1249">JL23+1</f>
        <v>45198</v>
      </c>
      <c r="JN23" s="8">
        <f t="shared" ref="JN23" si="1250">JM23+1</f>
        <v>45199</v>
      </c>
      <c r="JO23" s="9">
        <f t="shared" ref="JO23" si="1251">JN23+1</f>
        <v>45200</v>
      </c>
      <c r="JP23" s="9">
        <f t="shared" ref="JP23" si="1252">JO23+1</f>
        <v>45201</v>
      </c>
      <c r="JQ23" s="9">
        <f t="shared" ref="JQ23" si="1253">JP23+1</f>
        <v>45202</v>
      </c>
      <c r="JR23" s="9">
        <f t="shared" ref="JR23" si="1254">JQ23+1</f>
        <v>45203</v>
      </c>
      <c r="JS23" s="9">
        <f t="shared" ref="JS23" si="1255">JR23+1</f>
        <v>45204</v>
      </c>
      <c r="JT23" s="9">
        <f t="shared" ref="JT23" si="1256">JS23+1</f>
        <v>45205</v>
      </c>
      <c r="JU23" s="9">
        <f t="shared" ref="JU23" si="1257">JT23+1</f>
        <v>45206</v>
      </c>
      <c r="JV23" s="9">
        <f t="shared" ref="JV23" si="1258">JU23+1</f>
        <v>45207</v>
      </c>
      <c r="JW23" s="9">
        <f t="shared" ref="JW23" si="1259">JV23+1</f>
        <v>45208</v>
      </c>
      <c r="JX23" s="9">
        <f t="shared" ref="JX23" si="1260">JW23+1</f>
        <v>45209</v>
      </c>
      <c r="JY23" s="9">
        <f t="shared" ref="JY23" si="1261">JX23+1</f>
        <v>45210</v>
      </c>
      <c r="JZ23" s="9">
        <f t="shared" ref="JZ23" si="1262">JY23+1</f>
        <v>45211</v>
      </c>
      <c r="KA23" s="9">
        <f t="shared" ref="KA23" si="1263">JZ23+1</f>
        <v>45212</v>
      </c>
      <c r="KB23" s="9">
        <f t="shared" ref="KB23" si="1264">KA23+1</f>
        <v>45213</v>
      </c>
      <c r="KC23" s="9">
        <f t="shared" ref="KC23" si="1265">KB23+1</f>
        <v>45214</v>
      </c>
      <c r="KD23" s="9">
        <f t="shared" ref="KD23" si="1266">KC23+1</f>
        <v>45215</v>
      </c>
      <c r="KE23" s="9">
        <f t="shared" ref="KE23" si="1267">KD23+1</f>
        <v>45216</v>
      </c>
      <c r="KF23" s="9">
        <f t="shared" ref="KF23" si="1268">KE23+1</f>
        <v>45217</v>
      </c>
      <c r="KG23" s="9">
        <f t="shared" ref="KG23" si="1269">KF23+1</f>
        <v>45218</v>
      </c>
      <c r="KH23" s="9">
        <f t="shared" ref="KH23" si="1270">KG23+1</f>
        <v>45219</v>
      </c>
      <c r="KI23" s="9">
        <f t="shared" ref="KI23" si="1271">KH23+1</f>
        <v>45220</v>
      </c>
      <c r="KJ23" s="9">
        <f t="shared" ref="KJ23" si="1272">KI23+1</f>
        <v>45221</v>
      </c>
      <c r="KK23" s="9">
        <f t="shared" ref="KK23" si="1273">KJ23+1</f>
        <v>45222</v>
      </c>
      <c r="KL23" s="9">
        <f t="shared" ref="KL23" si="1274">KK23+1</f>
        <v>45223</v>
      </c>
      <c r="KM23" s="9">
        <f t="shared" ref="KM23" si="1275">KL23+1</f>
        <v>45224</v>
      </c>
      <c r="KN23" s="9">
        <f t="shared" ref="KN23" si="1276">KM23+1</f>
        <v>45225</v>
      </c>
      <c r="KO23" s="9">
        <f t="shared" ref="KO23" si="1277">KN23+1</f>
        <v>45226</v>
      </c>
      <c r="KP23" s="9">
        <f t="shared" ref="KP23" si="1278">KO23+1</f>
        <v>45227</v>
      </c>
      <c r="KQ23" s="9">
        <f t="shared" ref="KQ23" si="1279">KP23+1</f>
        <v>45228</v>
      </c>
      <c r="KR23" s="9">
        <f t="shared" ref="KR23" si="1280">KQ23+1</f>
        <v>45229</v>
      </c>
      <c r="KS23" s="9">
        <f t="shared" ref="KS23" si="1281">KR23+1</f>
        <v>45230</v>
      </c>
      <c r="KT23" s="8">
        <f t="shared" ref="KT23" si="1282">KS23+1</f>
        <v>45231</v>
      </c>
      <c r="KU23" s="8">
        <f t="shared" ref="KU23" si="1283">KT23+1</f>
        <v>45232</v>
      </c>
      <c r="KV23" s="8">
        <f t="shared" ref="KV23" si="1284">KU23+1</f>
        <v>45233</v>
      </c>
      <c r="KW23" s="8">
        <f t="shared" ref="KW23" si="1285">KV23+1</f>
        <v>45234</v>
      </c>
      <c r="KX23" s="8">
        <f t="shared" ref="KX23" si="1286">KW23+1</f>
        <v>45235</v>
      </c>
      <c r="KY23" s="8">
        <f t="shared" ref="KY23" si="1287">KX23+1</f>
        <v>45236</v>
      </c>
      <c r="KZ23" s="8">
        <f t="shared" ref="KZ23" si="1288">KY23+1</f>
        <v>45237</v>
      </c>
      <c r="LA23" s="8">
        <f t="shared" ref="LA23" si="1289">KZ23+1</f>
        <v>45238</v>
      </c>
      <c r="LB23" s="8">
        <f t="shared" ref="LB23" si="1290">LA23+1</f>
        <v>45239</v>
      </c>
      <c r="LC23" s="8">
        <f t="shared" ref="LC23" si="1291">LB23+1</f>
        <v>45240</v>
      </c>
      <c r="LD23" s="8">
        <f t="shared" ref="LD23" si="1292">LC23+1</f>
        <v>45241</v>
      </c>
      <c r="LE23" s="8">
        <f t="shared" ref="LE23" si="1293">LD23+1</f>
        <v>45242</v>
      </c>
      <c r="LF23" s="8">
        <f t="shared" ref="LF23" si="1294">LE23+1</f>
        <v>45243</v>
      </c>
      <c r="LG23" s="8">
        <f t="shared" ref="LG23" si="1295">LF23+1</f>
        <v>45244</v>
      </c>
      <c r="LH23" s="8">
        <f t="shared" ref="LH23" si="1296">LG23+1</f>
        <v>45245</v>
      </c>
      <c r="LI23" s="8">
        <f t="shared" ref="LI23" si="1297">LH23+1</f>
        <v>45246</v>
      </c>
      <c r="LJ23" s="8">
        <f t="shared" ref="LJ23" si="1298">LI23+1</f>
        <v>45247</v>
      </c>
      <c r="LK23" s="8">
        <f t="shared" ref="LK23" si="1299">LJ23+1</f>
        <v>45248</v>
      </c>
      <c r="LL23" s="8">
        <f t="shared" ref="LL23" si="1300">LK23+1</f>
        <v>45249</v>
      </c>
      <c r="LM23" s="8">
        <f t="shared" ref="LM23" si="1301">LL23+1</f>
        <v>45250</v>
      </c>
      <c r="LN23" s="8">
        <f t="shared" ref="LN23" si="1302">LM23+1</f>
        <v>45251</v>
      </c>
      <c r="LO23" s="8">
        <f t="shared" ref="LO23" si="1303">LN23+1</f>
        <v>45252</v>
      </c>
      <c r="LP23" s="8">
        <f t="shared" ref="LP23" si="1304">LO23+1</f>
        <v>45253</v>
      </c>
      <c r="LQ23" s="8">
        <f t="shared" ref="LQ23" si="1305">LP23+1</f>
        <v>45254</v>
      </c>
      <c r="LR23" s="8">
        <f t="shared" ref="LR23" si="1306">LQ23+1</f>
        <v>45255</v>
      </c>
      <c r="LS23" s="8">
        <f t="shared" ref="LS23" si="1307">LR23+1</f>
        <v>45256</v>
      </c>
      <c r="LT23" s="8">
        <f t="shared" ref="LT23" si="1308">LS23+1</f>
        <v>45257</v>
      </c>
      <c r="LU23" s="8">
        <f t="shared" ref="LU23" si="1309">LT23+1</f>
        <v>45258</v>
      </c>
      <c r="LV23" s="8">
        <f t="shared" ref="LV23" si="1310">LU23+1</f>
        <v>45259</v>
      </c>
      <c r="LW23" s="8">
        <f t="shared" ref="LW23" si="1311">LV23+1</f>
        <v>45260</v>
      </c>
      <c r="LX23" s="9">
        <f t="shared" ref="LX23" si="1312">LW23+1</f>
        <v>45261</v>
      </c>
      <c r="LY23" s="9">
        <f t="shared" ref="LY23" si="1313">LX23+1</f>
        <v>45262</v>
      </c>
      <c r="LZ23" s="9">
        <f t="shared" ref="LZ23" si="1314">LY23+1</f>
        <v>45263</v>
      </c>
      <c r="MA23" s="9">
        <f t="shared" ref="MA23" si="1315">LZ23+1</f>
        <v>45264</v>
      </c>
      <c r="MB23" s="9">
        <f t="shared" ref="MB23" si="1316">MA23+1</f>
        <v>45265</v>
      </c>
      <c r="MC23" s="9">
        <f t="shared" ref="MC23" si="1317">MB23+1</f>
        <v>45266</v>
      </c>
      <c r="MD23" s="9">
        <f t="shared" ref="MD23" si="1318">MC23+1</f>
        <v>45267</v>
      </c>
      <c r="ME23" s="9">
        <f t="shared" ref="ME23" si="1319">MD23+1</f>
        <v>45268</v>
      </c>
      <c r="MF23" s="9">
        <f t="shared" ref="MF23" si="1320">ME23+1</f>
        <v>45269</v>
      </c>
      <c r="MG23" s="9">
        <f t="shared" ref="MG23" si="1321">MF23+1</f>
        <v>45270</v>
      </c>
      <c r="MH23" s="9">
        <f t="shared" ref="MH23" si="1322">MG23+1</f>
        <v>45271</v>
      </c>
      <c r="MI23" s="9">
        <f t="shared" ref="MI23" si="1323">MH23+1</f>
        <v>45272</v>
      </c>
      <c r="MJ23" s="9">
        <f t="shared" ref="MJ23" si="1324">MI23+1</f>
        <v>45273</v>
      </c>
      <c r="MK23" s="9">
        <f t="shared" ref="MK23" si="1325">MJ23+1</f>
        <v>45274</v>
      </c>
      <c r="ML23" s="9">
        <f t="shared" ref="ML23" si="1326">MK23+1</f>
        <v>45275</v>
      </c>
      <c r="MM23" s="9">
        <f t="shared" ref="MM23" si="1327">ML23+1</f>
        <v>45276</v>
      </c>
      <c r="MN23" s="9">
        <f t="shared" ref="MN23" si="1328">MM23+1</f>
        <v>45277</v>
      </c>
      <c r="MO23" s="9">
        <f t="shared" ref="MO23" si="1329">MN23+1</f>
        <v>45278</v>
      </c>
      <c r="MP23" s="9">
        <f t="shared" ref="MP23" si="1330">MO23+1</f>
        <v>45279</v>
      </c>
      <c r="MQ23" s="9">
        <f t="shared" ref="MQ23" si="1331">MP23+1</f>
        <v>45280</v>
      </c>
      <c r="MR23" s="9">
        <f t="shared" ref="MR23" si="1332">MQ23+1</f>
        <v>45281</v>
      </c>
      <c r="MS23" s="9">
        <f t="shared" ref="MS23" si="1333">MR23+1</f>
        <v>45282</v>
      </c>
      <c r="MT23" s="9">
        <f t="shared" ref="MT23" si="1334">MS23+1</f>
        <v>45283</v>
      </c>
      <c r="MU23" s="9">
        <f t="shared" ref="MU23" si="1335">MT23+1</f>
        <v>45284</v>
      </c>
      <c r="MV23" s="9">
        <f t="shared" ref="MV23" si="1336">MU23+1</f>
        <v>45285</v>
      </c>
      <c r="MW23" s="9">
        <f t="shared" ref="MW23" si="1337">MV23+1</f>
        <v>45286</v>
      </c>
      <c r="MX23" s="9">
        <f t="shared" ref="MX23" si="1338">MW23+1</f>
        <v>45287</v>
      </c>
      <c r="MY23" s="9">
        <f t="shared" ref="MY23" si="1339">MX23+1</f>
        <v>45288</v>
      </c>
      <c r="MZ23" s="9">
        <f t="shared" ref="MZ23" si="1340">MY23+1</f>
        <v>45289</v>
      </c>
      <c r="NA23" s="9">
        <f t="shared" ref="NA23" si="1341">MZ23+1</f>
        <v>45290</v>
      </c>
      <c r="NB23" s="9">
        <f t="shared" ref="NB23" si="1342">NA23+1</f>
        <v>45291</v>
      </c>
    </row>
    <row r="24" spans="1:367" x14ac:dyDescent="0.3">
      <c r="A24" s="3" t="s">
        <v>20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t="s">
        <v>139</v>
      </c>
      <c r="BH24" s="2" t="s">
        <v>139</v>
      </c>
      <c r="BI24" s="2" t="s">
        <v>139</v>
      </c>
      <c r="BJ24" s="2" t="s">
        <v>139</v>
      </c>
      <c r="BK24" s="2" t="s">
        <v>139</v>
      </c>
      <c r="BL24" s="2" t="s">
        <v>139</v>
      </c>
      <c r="BM24" s="2" t="s">
        <v>139</v>
      </c>
      <c r="BN24" s="2" t="s">
        <v>139</v>
      </c>
      <c r="BO24" s="2" t="s">
        <v>139</v>
      </c>
      <c r="BP24" s="2" t="s">
        <v>139</v>
      </c>
      <c r="BQ24" s="2" t="s">
        <v>139</v>
      </c>
      <c r="BR24" s="2" t="s">
        <v>139</v>
      </c>
      <c r="BS24" s="2" t="s">
        <v>139</v>
      </c>
      <c r="BT24" s="2" t="s">
        <v>139</v>
      </c>
      <c r="BU24" s="2" t="s">
        <v>139</v>
      </c>
      <c r="BV24" s="2" t="s">
        <v>139</v>
      </c>
      <c r="BW24" s="2" t="s">
        <v>139</v>
      </c>
      <c r="BX24" s="2" t="s">
        <v>139</v>
      </c>
      <c r="BY24" s="2" t="s">
        <v>139</v>
      </c>
      <c r="BZ24" s="2" t="s">
        <v>139</v>
      </c>
      <c r="CA24" s="2" t="s">
        <v>139</v>
      </c>
      <c r="CB24" s="2" t="s">
        <v>139</v>
      </c>
      <c r="CC24" s="2" t="s">
        <v>139</v>
      </c>
      <c r="CD24" s="2" t="s">
        <v>139</v>
      </c>
      <c r="CE24" s="2" t="s">
        <v>139</v>
      </c>
      <c r="CF24" s="2" t="s">
        <v>139</v>
      </c>
      <c r="CG24" s="2" t="s">
        <v>139</v>
      </c>
      <c r="CH24" s="2" t="s">
        <v>139</v>
      </c>
      <c r="CI24" s="2" t="s">
        <v>139</v>
      </c>
      <c r="CJ24" s="2" t="s">
        <v>139</v>
      </c>
      <c r="CK24" s="2" t="s">
        <v>139</v>
      </c>
      <c r="CL24" s="2" t="s">
        <v>139</v>
      </c>
      <c r="CM24" s="2" t="s">
        <v>139</v>
      </c>
      <c r="CN24" s="2" t="s">
        <v>139</v>
      </c>
      <c r="CO24" s="2" t="s">
        <v>139</v>
      </c>
      <c r="CP24" s="2" t="s">
        <v>139</v>
      </c>
      <c r="CQ24" s="2" t="s">
        <v>139</v>
      </c>
      <c r="CR24" s="2" t="s">
        <v>139</v>
      </c>
      <c r="CS24" s="2" t="s">
        <v>139</v>
      </c>
      <c r="CT24" s="2" t="s">
        <v>139</v>
      </c>
      <c r="CU24" s="2" t="s">
        <v>139</v>
      </c>
      <c r="CV24" s="2" t="s">
        <v>139</v>
      </c>
      <c r="CW24" s="2" t="s">
        <v>139</v>
      </c>
      <c r="CX24" s="2" t="s">
        <v>139</v>
      </c>
      <c r="CY24" s="2" t="s">
        <v>139</v>
      </c>
      <c r="CZ24" s="2" t="s">
        <v>139</v>
      </c>
      <c r="DA24" s="2" t="s">
        <v>139</v>
      </c>
      <c r="DB24" s="2" t="s">
        <v>139</v>
      </c>
      <c r="DC24" s="2" t="s">
        <v>139</v>
      </c>
      <c r="DD24" s="2" t="s">
        <v>139</v>
      </c>
      <c r="DE24" s="2" t="s">
        <v>139</v>
      </c>
      <c r="DF24" s="2" t="s">
        <v>139</v>
      </c>
      <c r="DG24" s="2" t="s">
        <v>139</v>
      </c>
      <c r="DH24" s="2" t="s">
        <v>139</v>
      </c>
      <c r="DI24" s="2"/>
      <c r="DJ24" s="2"/>
      <c r="DK24" s="2"/>
      <c r="DL24" s="2"/>
      <c r="DM24" s="2"/>
      <c r="DN24" s="2"/>
      <c r="DO24" s="2"/>
      <c r="DP24" s="2"/>
      <c r="DQ24" s="2"/>
      <c r="DR24" s="2"/>
      <c r="DS24" s="2"/>
      <c r="DT24" s="2"/>
      <c r="DU24" s="2"/>
      <c r="DV24" s="2"/>
      <c r="DW24" s="2"/>
      <c r="DX24" s="2"/>
      <c r="DY24" s="2"/>
      <c r="DZ24" s="2"/>
      <c r="EA24" s="2"/>
      <c r="EB24" s="2"/>
      <c r="EC24" s="2"/>
      <c r="ED24" s="2"/>
      <c r="EE24" s="2"/>
      <c r="EF24" s="2" t="s">
        <v>139</v>
      </c>
      <c r="EG24" s="2" t="s">
        <v>139</v>
      </c>
      <c r="EH24" s="2" t="s">
        <v>139</v>
      </c>
      <c r="EI24" s="2" t="s">
        <v>139</v>
      </c>
      <c r="EJ24" s="2" t="s">
        <v>139</v>
      </c>
      <c r="EK24" s="2" t="s">
        <v>139</v>
      </c>
      <c r="EL24" s="2" t="s">
        <v>139</v>
      </c>
      <c r="EM24" s="2" t="s">
        <v>139</v>
      </c>
      <c r="EN24" s="2" t="s">
        <v>139</v>
      </c>
      <c r="EO24" s="2" t="s">
        <v>139</v>
      </c>
      <c r="EP24" s="2" t="s">
        <v>139</v>
      </c>
      <c r="EQ24" s="2" t="s">
        <v>139</v>
      </c>
      <c r="ER24" s="2" t="s">
        <v>139</v>
      </c>
      <c r="ES24" s="2" t="s">
        <v>139</v>
      </c>
      <c r="ET24" s="2" t="s">
        <v>139</v>
      </c>
      <c r="EU24" s="2" t="s">
        <v>139</v>
      </c>
      <c r="EV24" s="2" t="s">
        <v>139</v>
      </c>
      <c r="EW24" s="2" t="s">
        <v>139</v>
      </c>
      <c r="EX24" s="2" t="s">
        <v>139</v>
      </c>
      <c r="EY24" s="2" t="s">
        <v>139</v>
      </c>
      <c r="EZ24" s="2" t="s">
        <v>139</v>
      </c>
      <c r="FA24" s="2" t="s">
        <v>139</v>
      </c>
      <c r="FB24" s="2" t="s">
        <v>139</v>
      </c>
      <c r="FC24" s="2" t="s">
        <v>139</v>
      </c>
      <c r="FD24" s="2" t="s">
        <v>139</v>
      </c>
      <c r="FE24" s="2" t="s">
        <v>139</v>
      </c>
      <c r="FF24" s="2" t="s">
        <v>139</v>
      </c>
      <c r="FG24" s="2" t="s">
        <v>139</v>
      </c>
      <c r="FH24" s="2" t="s">
        <v>139</v>
      </c>
      <c r="FI24" s="2" t="s">
        <v>139</v>
      </c>
      <c r="FJ24" s="2" t="s">
        <v>139</v>
      </c>
      <c r="FK24" s="2" t="s">
        <v>139</v>
      </c>
      <c r="FL24" s="2" t="s">
        <v>139</v>
      </c>
      <c r="FM24" s="2" t="s">
        <v>139</v>
      </c>
      <c r="FN24" s="2" t="s">
        <v>139</v>
      </c>
      <c r="FO24" s="2" t="s">
        <v>139</v>
      </c>
      <c r="FP24" s="2" t="s">
        <v>139</v>
      </c>
      <c r="FQ24" s="2" t="s">
        <v>139</v>
      </c>
      <c r="FR24" s="2" t="s">
        <v>139</v>
      </c>
      <c r="FS24" s="2" t="s">
        <v>139</v>
      </c>
      <c r="FT24" s="2" t="s">
        <v>139</v>
      </c>
      <c r="FU24" s="2" t="s">
        <v>139</v>
      </c>
      <c r="FV24" s="2" t="s">
        <v>139</v>
      </c>
      <c r="FW24" s="2" t="s">
        <v>139</v>
      </c>
      <c r="FX24" s="2" t="s">
        <v>139</v>
      </c>
      <c r="FY24" s="2" t="s">
        <v>139</v>
      </c>
      <c r="FZ24" s="2" t="s">
        <v>139</v>
      </c>
      <c r="GA24" s="2" t="s">
        <v>139</v>
      </c>
      <c r="GB24" s="2" t="s">
        <v>139</v>
      </c>
      <c r="GC24" s="2" t="s">
        <v>139</v>
      </c>
      <c r="GD24" s="2" t="s">
        <v>139</v>
      </c>
      <c r="GE24" s="2" t="s">
        <v>139</v>
      </c>
      <c r="GF24" s="2" t="s">
        <v>139</v>
      </c>
      <c r="GG24" s="2" t="s">
        <v>139</v>
      </c>
      <c r="GH24" s="2" t="s">
        <v>139</v>
      </c>
      <c r="GI24" s="2" t="s">
        <v>139</v>
      </c>
      <c r="GJ24" s="2" t="s">
        <v>139</v>
      </c>
      <c r="GK24" s="2" t="s">
        <v>139</v>
      </c>
      <c r="GL24" s="2" t="s">
        <v>139</v>
      </c>
      <c r="GM24" s="2" t="s">
        <v>139</v>
      </c>
      <c r="GN24" s="2" t="s">
        <v>139</v>
      </c>
      <c r="GO24" s="2" t="s">
        <v>139</v>
      </c>
      <c r="GP24" s="2" t="s">
        <v>139</v>
      </c>
      <c r="GQ24" s="2" t="s">
        <v>139</v>
      </c>
      <c r="GR24" s="2" t="s">
        <v>139</v>
      </c>
      <c r="GS24" s="2" t="s">
        <v>139</v>
      </c>
      <c r="GT24" s="2" t="s">
        <v>139</v>
      </c>
      <c r="GU24" s="2" t="s">
        <v>139</v>
      </c>
      <c r="GV24" s="2" t="s">
        <v>139</v>
      </c>
      <c r="GW24" s="2" t="s">
        <v>139</v>
      </c>
      <c r="GX24" s="2" t="s">
        <v>139</v>
      </c>
      <c r="GY24" s="2" t="s">
        <v>139</v>
      </c>
      <c r="GZ24" s="2" t="s">
        <v>139</v>
      </c>
      <c r="HA24" s="2" t="s">
        <v>139</v>
      </c>
      <c r="HB24" s="2" t="s">
        <v>139</v>
      </c>
      <c r="HC24" s="2" t="s">
        <v>139</v>
      </c>
      <c r="HD24" s="2" t="s">
        <v>139</v>
      </c>
      <c r="HE24" s="2" t="s">
        <v>139</v>
      </c>
      <c r="HF24" s="2" t="s">
        <v>139</v>
      </c>
      <c r="HG24" s="2" t="s">
        <v>139</v>
      </c>
      <c r="HH24" s="2" t="s">
        <v>139</v>
      </c>
      <c r="HI24" s="2" t="s">
        <v>139</v>
      </c>
      <c r="HJ24" s="2" t="s">
        <v>139</v>
      </c>
      <c r="HK24" s="2" t="s">
        <v>139</v>
      </c>
      <c r="HL24" s="2" t="s">
        <v>139</v>
      </c>
      <c r="HM24" s="2" t="s">
        <v>139</v>
      </c>
      <c r="HN24" s="2" t="s">
        <v>139</v>
      </c>
      <c r="HO24" s="2" t="s">
        <v>139</v>
      </c>
      <c r="HP24" s="2" t="s">
        <v>139</v>
      </c>
      <c r="HQ24" s="2" t="s">
        <v>139</v>
      </c>
      <c r="HR24" s="2" t="s">
        <v>139</v>
      </c>
      <c r="HS24" s="2" t="s">
        <v>139</v>
      </c>
      <c r="HT24" s="2" t="s">
        <v>139</v>
      </c>
      <c r="HU24" s="2" t="s">
        <v>139</v>
      </c>
      <c r="HV24" s="2" t="s">
        <v>139</v>
      </c>
      <c r="HW24" s="2" t="s">
        <v>139</v>
      </c>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t="s">
        <v>123</v>
      </c>
      <c r="JC24" s="2" t="s">
        <v>123</v>
      </c>
      <c r="JD24" s="2" t="s">
        <v>123</v>
      </c>
      <c r="JE24" s="2" t="s">
        <v>123</v>
      </c>
      <c r="JF24" s="2" t="s">
        <v>123</v>
      </c>
      <c r="JG24" s="2" t="s">
        <v>123</v>
      </c>
      <c r="JH24" s="2" t="s">
        <v>123</v>
      </c>
      <c r="JI24" s="2" t="s">
        <v>123</v>
      </c>
      <c r="JJ24" s="2" t="s">
        <v>123</v>
      </c>
      <c r="JK24" s="2" t="s">
        <v>123</v>
      </c>
      <c r="JL24" s="2" t="s">
        <v>123</v>
      </c>
      <c r="JM24" s="2" t="s">
        <v>123</v>
      </c>
      <c r="JN24" s="2" t="s">
        <v>123</v>
      </c>
      <c r="JO24" s="2" t="s">
        <v>123</v>
      </c>
      <c r="JP24" s="2" t="s">
        <v>123</v>
      </c>
      <c r="JQ24" s="2" t="s">
        <v>123</v>
      </c>
      <c r="JR24" s="2" t="s">
        <v>123</v>
      </c>
      <c r="JS24" s="2" t="s">
        <v>123</v>
      </c>
      <c r="JT24" s="2" t="s">
        <v>123</v>
      </c>
      <c r="JU24" s="2" t="s">
        <v>123</v>
      </c>
      <c r="JV24" s="2" t="s">
        <v>123</v>
      </c>
      <c r="JW24" s="2" t="s">
        <v>123</v>
      </c>
      <c r="JX24" s="2" t="s">
        <v>123</v>
      </c>
      <c r="JY24" s="2" t="s">
        <v>123</v>
      </c>
      <c r="JZ24" s="2" t="s">
        <v>123</v>
      </c>
      <c r="KA24" s="2" t="s">
        <v>123</v>
      </c>
      <c r="KB24" s="2" t="s">
        <v>123</v>
      </c>
      <c r="KC24" s="2" t="s">
        <v>123</v>
      </c>
      <c r="KD24" s="2" t="s">
        <v>123</v>
      </c>
      <c r="KE24" s="2" t="s">
        <v>123</v>
      </c>
      <c r="KF24" s="2" t="s">
        <v>123</v>
      </c>
      <c r="KG24" s="2" t="s">
        <v>123</v>
      </c>
      <c r="KH24" s="2" t="s">
        <v>123</v>
      </c>
      <c r="KI24" s="2" t="s">
        <v>123</v>
      </c>
      <c r="KJ24" s="2" t="s">
        <v>123</v>
      </c>
      <c r="KK24" s="2" t="s">
        <v>123</v>
      </c>
      <c r="KL24" s="2" t="s">
        <v>123</v>
      </c>
      <c r="KM24" s="2" t="s">
        <v>123</v>
      </c>
      <c r="KN24" s="2" t="s">
        <v>123</v>
      </c>
      <c r="KO24" s="2" t="s">
        <v>123</v>
      </c>
      <c r="KP24" s="2"/>
      <c r="KQ24" s="2"/>
      <c r="KR24" s="12" t="s">
        <v>140</v>
      </c>
      <c r="KS24" s="12" t="s">
        <v>140</v>
      </c>
      <c r="KT24" s="12" t="s">
        <v>140</v>
      </c>
      <c r="KU24" s="12" t="s">
        <v>140</v>
      </c>
      <c r="KV24" s="12" t="s">
        <v>140</v>
      </c>
      <c r="KW24" s="12" t="s">
        <v>140</v>
      </c>
      <c r="KX24" s="12" t="s">
        <v>140</v>
      </c>
      <c r="KY24" s="12" t="s">
        <v>140</v>
      </c>
      <c r="KZ24" s="12" t="s">
        <v>140</v>
      </c>
      <c r="LA24" s="12" t="s">
        <v>140</v>
      </c>
      <c r="LB24" s="12" t="s">
        <v>140</v>
      </c>
      <c r="LC24" s="12" t="s">
        <v>140</v>
      </c>
      <c r="LD24" s="12" t="s">
        <v>140</v>
      </c>
      <c r="LE24" s="12" t="s">
        <v>140</v>
      </c>
      <c r="LF24" s="12" t="s">
        <v>140</v>
      </c>
      <c r="LG24" s="12" t="s">
        <v>140</v>
      </c>
      <c r="LH24" s="12" t="s">
        <v>140</v>
      </c>
      <c r="LI24" s="12" t="s">
        <v>140</v>
      </c>
      <c r="LJ24" s="12" t="s">
        <v>140</v>
      </c>
      <c r="LK24" s="12" t="s">
        <v>140</v>
      </c>
      <c r="LL24" s="12" t="s">
        <v>140</v>
      </c>
      <c r="LM24" s="12" t="s">
        <v>140</v>
      </c>
      <c r="LN24" s="12" t="s">
        <v>140</v>
      </c>
      <c r="LO24" s="12" t="s">
        <v>140</v>
      </c>
      <c r="LP24" s="12" t="s">
        <v>140</v>
      </c>
      <c r="LQ24" s="12" t="s">
        <v>140</v>
      </c>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1" t="s">
        <v>141</v>
      </c>
    </row>
    <row r="25" spans="1:367" x14ac:dyDescent="0.3">
      <c r="A25" s="3" t="s">
        <v>22</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t="s">
        <v>139</v>
      </c>
      <c r="BA25" s="12" t="s">
        <v>139</v>
      </c>
      <c r="BB25" s="12" t="s">
        <v>139</v>
      </c>
      <c r="BC25" s="12" t="s">
        <v>139</v>
      </c>
      <c r="BD25" s="12" t="s">
        <v>139</v>
      </c>
      <c r="BE25" s="12" t="s">
        <v>139</v>
      </c>
      <c r="BF25" s="12" t="s">
        <v>139</v>
      </c>
      <c r="BG25" s="12" t="s">
        <v>139</v>
      </c>
      <c r="BH25" s="12" t="s">
        <v>139</v>
      </c>
      <c r="BI25" s="12" t="s">
        <v>139</v>
      </c>
      <c r="BJ25" s="12" t="s">
        <v>139</v>
      </c>
      <c r="BK25" s="12" t="s">
        <v>139</v>
      </c>
      <c r="BL25" s="12" t="s">
        <v>139</v>
      </c>
      <c r="BM25" s="12" t="s">
        <v>139</v>
      </c>
      <c r="BN25" s="12" t="s">
        <v>139</v>
      </c>
      <c r="BO25" s="12" t="s">
        <v>139</v>
      </c>
      <c r="BP25" s="12" t="s">
        <v>139</v>
      </c>
      <c r="BQ25" s="12" t="s">
        <v>139</v>
      </c>
      <c r="BR25" s="12" t="s">
        <v>139</v>
      </c>
      <c r="BS25" s="12" t="s">
        <v>139</v>
      </c>
      <c r="BT25" s="12" t="s">
        <v>139</v>
      </c>
      <c r="BU25" s="12" t="s">
        <v>139</v>
      </c>
      <c r="BV25" s="12" t="s">
        <v>139</v>
      </c>
      <c r="BW25" s="12" t="s">
        <v>139</v>
      </c>
      <c r="BX25" s="12" t="s">
        <v>139</v>
      </c>
      <c r="BY25" s="12" t="s">
        <v>139</v>
      </c>
      <c r="BZ25" s="12" t="s">
        <v>139</v>
      </c>
      <c r="CA25" s="12" t="s">
        <v>139</v>
      </c>
      <c r="CB25" s="12" t="s">
        <v>139</v>
      </c>
      <c r="CC25" s="12" t="s">
        <v>139</v>
      </c>
      <c r="CD25" s="12" t="s">
        <v>139</v>
      </c>
      <c r="CE25" s="12" t="s">
        <v>139</v>
      </c>
      <c r="CF25" s="12" t="s">
        <v>139</v>
      </c>
      <c r="CG25" s="12" t="s">
        <v>139</v>
      </c>
      <c r="CH25" s="12" t="s">
        <v>139</v>
      </c>
      <c r="CI25" s="12" t="s">
        <v>139</v>
      </c>
      <c r="CJ25" s="12" t="s">
        <v>139</v>
      </c>
      <c r="CK25" s="12" t="s">
        <v>139</v>
      </c>
      <c r="CL25" s="12" t="s">
        <v>139</v>
      </c>
      <c r="CM25" s="12" t="s">
        <v>139</v>
      </c>
      <c r="CN25" s="12" t="s">
        <v>139</v>
      </c>
      <c r="CO25" s="12" t="s">
        <v>139</v>
      </c>
      <c r="CP25" s="12" t="s">
        <v>139</v>
      </c>
      <c r="CQ25" s="12" t="s">
        <v>139</v>
      </c>
      <c r="CR25" s="12" t="s">
        <v>139</v>
      </c>
      <c r="CS25" s="12" t="s">
        <v>139</v>
      </c>
      <c r="CT25" s="12" t="s">
        <v>139</v>
      </c>
      <c r="CU25" s="12" t="s">
        <v>139</v>
      </c>
      <c r="CV25" s="12" t="s">
        <v>139</v>
      </c>
      <c r="CW25" s="12" t="s">
        <v>139</v>
      </c>
      <c r="CX25" s="12" t="s">
        <v>139</v>
      </c>
      <c r="CY25" s="12" t="s">
        <v>139</v>
      </c>
      <c r="CZ25" s="12" t="s">
        <v>139</v>
      </c>
      <c r="DA25" s="12" t="s">
        <v>139</v>
      </c>
      <c r="DB25" s="12" t="s">
        <v>139</v>
      </c>
      <c r="DC25" s="12" t="s">
        <v>139</v>
      </c>
      <c r="DD25" s="12" t="s">
        <v>139</v>
      </c>
      <c r="DE25" s="12" t="s">
        <v>139</v>
      </c>
      <c r="DF25" s="12" t="s">
        <v>139</v>
      </c>
      <c r="DG25" s="12" t="s">
        <v>139</v>
      </c>
      <c r="DH25" s="12" t="s">
        <v>139</v>
      </c>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t="s">
        <v>139</v>
      </c>
      <c r="FB25" s="2" t="s">
        <v>139</v>
      </c>
      <c r="FC25" s="2" t="s">
        <v>139</v>
      </c>
      <c r="FD25" s="2" t="s">
        <v>139</v>
      </c>
      <c r="FE25" s="2" t="s">
        <v>139</v>
      </c>
      <c r="FF25" s="2" t="s">
        <v>139</v>
      </c>
      <c r="FG25" s="2" t="s">
        <v>139</v>
      </c>
      <c r="FH25" s="2" t="s">
        <v>139</v>
      </c>
      <c r="FI25" s="2" t="s">
        <v>139</v>
      </c>
      <c r="FJ25" s="2" t="s">
        <v>139</v>
      </c>
      <c r="FK25" s="2" t="s">
        <v>139</v>
      </c>
      <c r="FL25" s="2" t="s">
        <v>139</v>
      </c>
      <c r="FM25" s="2" t="s">
        <v>139</v>
      </c>
      <c r="FN25" s="2" t="s">
        <v>139</v>
      </c>
      <c r="FO25" s="2" t="s">
        <v>139</v>
      </c>
      <c r="FP25" s="2" t="s">
        <v>139</v>
      </c>
      <c r="FQ25" s="2" t="s">
        <v>139</v>
      </c>
      <c r="FR25" s="2" t="s">
        <v>139</v>
      </c>
      <c r="FS25" s="2" t="s">
        <v>139</v>
      </c>
      <c r="FT25" s="2" t="s">
        <v>139</v>
      </c>
      <c r="FU25" s="2" t="s">
        <v>139</v>
      </c>
      <c r="FV25" s="2" t="s">
        <v>139</v>
      </c>
      <c r="FW25" s="2" t="s">
        <v>139</v>
      </c>
      <c r="FX25" s="2" t="s">
        <v>139</v>
      </c>
      <c r="FY25" s="2" t="s">
        <v>139</v>
      </c>
      <c r="FZ25" s="2" t="s">
        <v>139</v>
      </c>
      <c r="GA25" s="2" t="s">
        <v>139</v>
      </c>
      <c r="GB25" s="2" t="s">
        <v>139</v>
      </c>
      <c r="GC25" s="2" t="s">
        <v>139</v>
      </c>
      <c r="GD25" s="2" t="s">
        <v>139</v>
      </c>
      <c r="GE25" s="2" t="s">
        <v>139</v>
      </c>
      <c r="GF25" s="2" t="s">
        <v>139</v>
      </c>
      <c r="GG25" s="2" t="s">
        <v>139</v>
      </c>
      <c r="GH25" s="2" t="s">
        <v>139</v>
      </c>
      <c r="GI25" s="2" t="s">
        <v>139</v>
      </c>
      <c r="GJ25" s="2" t="s">
        <v>139</v>
      </c>
      <c r="GK25" s="2" t="s">
        <v>139</v>
      </c>
      <c r="GL25" s="2" t="s">
        <v>139</v>
      </c>
      <c r="GM25" s="2" t="s">
        <v>139</v>
      </c>
      <c r="GN25" s="2" t="s">
        <v>139</v>
      </c>
      <c r="GO25" s="2" t="s">
        <v>139</v>
      </c>
      <c r="GP25" s="2" t="s">
        <v>139</v>
      </c>
      <c r="GQ25" s="2" t="s">
        <v>139</v>
      </c>
      <c r="GR25" s="2" t="s">
        <v>139</v>
      </c>
      <c r="GS25" s="2" t="s">
        <v>139</v>
      </c>
      <c r="GT25" s="2" t="s">
        <v>139</v>
      </c>
      <c r="GU25" s="2" t="s">
        <v>139</v>
      </c>
      <c r="GV25" s="2" t="s">
        <v>139</v>
      </c>
      <c r="GW25" s="2" t="s">
        <v>139</v>
      </c>
      <c r="GX25" s="2" t="s">
        <v>139</v>
      </c>
      <c r="GY25" s="2" t="s">
        <v>139</v>
      </c>
      <c r="GZ25" s="2" t="s">
        <v>139</v>
      </c>
      <c r="HA25" s="2" t="s">
        <v>139</v>
      </c>
      <c r="HB25" s="2" t="s">
        <v>139</v>
      </c>
      <c r="HC25" s="2" t="s">
        <v>139</v>
      </c>
      <c r="HD25" s="2" t="s">
        <v>139</v>
      </c>
      <c r="HE25" s="2" t="s">
        <v>139</v>
      </c>
      <c r="HF25" s="2" t="s">
        <v>139</v>
      </c>
      <c r="HG25" s="2" t="s">
        <v>139</v>
      </c>
      <c r="HH25" s="2" t="s">
        <v>139</v>
      </c>
      <c r="HI25" s="2" t="s">
        <v>139</v>
      </c>
      <c r="HJ25" s="2" t="s">
        <v>139</v>
      </c>
      <c r="HK25" s="2" t="s">
        <v>139</v>
      </c>
      <c r="HL25" s="2" t="s">
        <v>139</v>
      </c>
      <c r="HM25" s="2" t="s">
        <v>139</v>
      </c>
      <c r="HN25" s="2" t="s">
        <v>139</v>
      </c>
      <c r="HO25" s="2" t="s">
        <v>139</v>
      </c>
      <c r="HP25" s="2" t="s">
        <v>139</v>
      </c>
      <c r="HQ25" s="2" t="s">
        <v>139</v>
      </c>
      <c r="HR25" s="2" t="s">
        <v>139</v>
      </c>
      <c r="HS25" s="2" t="s">
        <v>139</v>
      </c>
      <c r="HT25" s="2" t="s">
        <v>139</v>
      </c>
      <c r="HU25" s="2" t="s">
        <v>139</v>
      </c>
      <c r="HV25" s="2" t="s">
        <v>139</v>
      </c>
      <c r="HW25" s="2" t="s">
        <v>139</v>
      </c>
      <c r="HX25" s="2" t="s">
        <v>139</v>
      </c>
      <c r="HY25" s="2" t="s">
        <v>139</v>
      </c>
      <c r="HZ25" s="2" t="s">
        <v>139</v>
      </c>
      <c r="IA25" s="2" t="s">
        <v>139</v>
      </c>
      <c r="IB25" s="2" t="s">
        <v>139</v>
      </c>
      <c r="IC25" s="2" t="s">
        <v>139</v>
      </c>
      <c r="ID25" s="2" t="s">
        <v>139</v>
      </c>
      <c r="IE25" s="2" t="s">
        <v>139</v>
      </c>
      <c r="IF25" s="2" t="s">
        <v>139</v>
      </c>
      <c r="IG25" s="2" t="s">
        <v>139</v>
      </c>
      <c r="IH25" s="2" t="s">
        <v>139</v>
      </c>
      <c r="II25" s="2" t="s">
        <v>139</v>
      </c>
      <c r="IJ25" s="2" t="s">
        <v>139</v>
      </c>
      <c r="IK25" s="2" t="s">
        <v>139</v>
      </c>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t="s">
        <v>139</v>
      </c>
      <c r="LN25" s="2" t="s">
        <v>139</v>
      </c>
      <c r="LO25" s="2" t="s">
        <v>139</v>
      </c>
      <c r="LP25" s="2" t="s">
        <v>139</v>
      </c>
      <c r="LQ25" s="2" t="s">
        <v>139</v>
      </c>
      <c r="LR25" s="2" t="s">
        <v>139</v>
      </c>
      <c r="LS25" s="2" t="s">
        <v>139</v>
      </c>
      <c r="LT25" s="2" t="s">
        <v>139</v>
      </c>
      <c r="LU25" s="2" t="s">
        <v>139</v>
      </c>
      <c r="LV25" s="2" t="s">
        <v>139</v>
      </c>
      <c r="LW25" s="2" t="s">
        <v>139</v>
      </c>
      <c r="LX25" s="2" t="s">
        <v>139</v>
      </c>
      <c r="LY25" s="2" t="s">
        <v>139</v>
      </c>
      <c r="LZ25" s="2" t="s">
        <v>139</v>
      </c>
      <c r="MA25" s="2" t="s">
        <v>139</v>
      </c>
      <c r="MB25" s="2" t="s">
        <v>139</v>
      </c>
      <c r="MC25" s="2" t="s">
        <v>139</v>
      </c>
      <c r="MD25" s="2" t="s">
        <v>139</v>
      </c>
      <c r="ME25" s="2" t="s">
        <v>139</v>
      </c>
      <c r="MF25" s="2" t="s">
        <v>139</v>
      </c>
      <c r="MG25" s="2" t="s">
        <v>139</v>
      </c>
      <c r="MH25" s="2" t="s">
        <v>139</v>
      </c>
      <c r="MI25" s="2" t="s">
        <v>139</v>
      </c>
      <c r="MJ25" s="2" t="s">
        <v>139</v>
      </c>
      <c r="MK25" s="2" t="s">
        <v>139</v>
      </c>
      <c r="ML25" s="2" t="s">
        <v>139</v>
      </c>
      <c r="MM25" s="2" t="s">
        <v>139</v>
      </c>
      <c r="MN25" s="2" t="s">
        <v>139</v>
      </c>
      <c r="MO25" s="2" t="s">
        <v>139</v>
      </c>
      <c r="MP25" s="2" t="s">
        <v>139</v>
      </c>
      <c r="MQ25" s="2" t="s">
        <v>139</v>
      </c>
      <c r="MR25" s="2" t="s">
        <v>139</v>
      </c>
      <c r="MS25" s="2" t="s">
        <v>139</v>
      </c>
      <c r="MT25" s="2"/>
      <c r="MU25" s="2"/>
      <c r="MV25" s="2"/>
      <c r="MW25" s="2"/>
      <c r="MX25" s="2"/>
      <c r="MY25" s="2"/>
      <c r="MZ25" s="2"/>
      <c r="NA25" s="2"/>
      <c r="NB25" s="2"/>
      <c r="NC25" s="1" t="s">
        <v>141</v>
      </c>
    </row>
    <row r="26" spans="1:367" x14ac:dyDescent="0.3">
      <c r="A26" s="3" t="s">
        <v>25</v>
      </c>
      <c r="B26" s="12"/>
      <c r="C26" s="12" t="s">
        <v>123</v>
      </c>
      <c r="D26" s="12" t="s">
        <v>123</v>
      </c>
      <c r="E26" s="12" t="s">
        <v>123</v>
      </c>
      <c r="F26" s="12" t="s">
        <v>123</v>
      </c>
      <c r="G26" s="12" t="s">
        <v>123</v>
      </c>
      <c r="H26" s="12" t="s">
        <v>123</v>
      </c>
      <c r="I26" s="12" t="s">
        <v>123</v>
      </c>
      <c r="J26" s="12" t="s">
        <v>123</v>
      </c>
      <c r="K26" s="12" t="s">
        <v>123</v>
      </c>
      <c r="L26" s="12" t="s">
        <v>123</v>
      </c>
      <c r="M26" s="12" t="s">
        <v>123</v>
      </c>
      <c r="N26" s="12" t="s">
        <v>123</v>
      </c>
      <c r="O26" s="12" t="s">
        <v>123</v>
      </c>
      <c r="P26" s="12" t="s">
        <v>123</v>
      </c>
      <c r="Q26" s="12" t="s">
        <v>123</v>
      </c>
      <c r="R26" s="12" t="s">
        <v>123</v>
      </c>
      <c r="S26" s="12" t="s">
        <v>123</v>
      </c>
      <c r="T26" s="12" t="s">
        <v>123</v>
      </c>
      <c r="U26" s="12" t="s">
        <v>123</v>
      </c>
      <c r="V26" s="12" t="s">
        <v>123</v>
      </c>
      <c r="W26" s="12" t="s">
        <v>123</v>
      </c>
      <c r="X26" s="12" t="s">
        <v>123</v>
      </c>
      <c r="Y26" s="12" t="s">
        <v>123</v>
      </c>
      <c r="Z26" s="12" t="s">
        <v>123</v>
      </c>
      <c r="AA26" s="12" t="s">
        <v>123</v>
      </c>
      <c r="AB26" s="12" t="s">
        <v>123</v>
      </c>
      <c r="AC26" s="12" t="s">
        <v>123</v>
      </c>
      <c r="AD26" s="12" t="s">
        <v>123</v>
      </c>
      <c r="AE26" s="12" t="s">
        <v>123</v>
      </c>
      <c r="AF26" s="12" t="s">
        <v>123</v>
      </c>
      <c r="AG26" s="12" t="s">
        <v>123</v>
      </c>
      <c r="AH26" s="12" t="s">
        <v>123</v>
      </c>
      <c r="AI26" s="12" t="s">
        <v>123</v>
      </c>
      <c r="AJ26" s="12" t="s">
        <v>123</v>
      </c>
      <c r="AK26" s="12" t="s">
        <v>123</v>
      </c>
      <c r="AL26" s="12" t="s">
        <v>123</v>
      </c>
      <c r="AM26" s="12" t="s">
        <v>123</v>
      </c>
      <c r="AN26" s="12" t="s">
        <v>123</v>
      </c>
      <c r="AO26" s="12" t="s">
        <v>123</v>
      </c>
      <c r="AP26" s="12" t="s">
        <v>123</v>
      </c>
      <c r="AQ26" s="12" t="s">
        <v>123</v>
      </c>
      <c r="AR26" s="12" t="s">
        <v>123</v>
      </c>
      <c r="AS26" s="12" t="s">
        <v>123</v>
      </c>
      <c r="AT26" s="12" t="s">
        <v>123</v>
      </c>
      <c r="AU26" s="12" t="s">
        <v>123</v>
      </c>
      <c r="AV26" s="12" t="s">
        <v>123</v>
      </c>
      <c r="AW26" s="12" t="s">
        <v>123</v>
      </c>
      <c r="AX26" s="12" t="s">
        <v>123</v>
      </c>
      <c r="AY26" s="12" t="s">
        <v>123</v>
      </c>
      <c r="AZ26" s="12" t="s">
        <v>123</v>
      </c>
      <c r="BA26" s="12" t="s">
        <v>123</v>
      </c>
      <c r="BB26" s="12" t="s">
        <v>123</v>
      </c>
      <c r="BC26" s="12" t="s">
        <v>123</v>
      </c>
      <c r="BD26" s="12" t="s">
        <v>123</v>
      </c>
      <c r="BE26" s="12" t="s">
        <v>123</v>
      </c>
      <c r="BF26" s="12" t="s">
        <v>123</v>
      </c>
      <c r="BG26" s="12" t="s">
        <v>123</v>
      </c>
      <c r="BH26" s="12" t="s">
        <v>123</v>
      </c>
      <c r="BI26" s="12" t="s">
        <v>123</v>
      </c>
      <c r="BJ26" s="12" t="s">
        <v>123</v>
      </c>
      <c r="BK26" s="12" t="s">
        <v>123</v>
      </c>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t="s">
        <v>139</v>
      </c>
      <c r="DE26" s="2" t="s">
        <v>139</v>
      </c>
      <c r="DF26" s="2" t="s">
        <v>139</v>
      </c>
      <c r="DG26" s="2" t="s">
        <v>139</v>
      </c>
      <c r="DH26" s="2" t="s">
        <v>139</v>
      </c>
      <c r="DI26" s="2" t="s">
        <v>139</v>
      </c>
      <c r="DJ26" s="2" t="s">
        <v>139</v>
      </c>
      <c r="DK26" s="2" t="s">
        <v>139</v>
      </c>
      <c r="DL26" s="2" t="s">
        <v>139</v>
      </c>
      <c r="DM26" s="2" t="s">
        <v>139</v>
      </c>
      <c r="DN26" s="2" t="s">
        <v>139</v>
      </c>
      <c r="DO26" s="2" t="s">
        <v>139</v>
      </c>
      <c r="DP26" s="2" t="s">
        <v>139</v>
      </c>
      <c r="DQ26" s="2" t="s">
        <v>139</v>
      </c>
      <c r="DR26" s="2" t="s">
        <v>139</v>
      </c>
      <c r="DS26" s="2" t="s">
        <v>139</v>
      </c>
      <c r="DT26" s="2" t="s">
        <v>139</v>
      </c>
      <c r="DU26" s="2" t="s">
        <v>139</v>
      </c>
      <c r="DV26" s="2" t="s">
        <v>139</v>
      </c>
      <c r="DW26" s="2" t="s">
        <v>139</v>
      </c>
      <c r="DX26" s="2" t="s">
        <v>139</v>
      </c>
      <c r="DY26" s="2" t="s">
        <v>139</v>
      </c>
      <c r="DZ26" s="2" t="s">
        <v>139</v>
      </c>
      <c r="EA26" s="2" t="s">
        <v>139</v>
      </c>
      <c r="EB26" s="2" t="s">
        <v>139</v>
      </c>
      <c r="EC26" s="2" t="s">
        <v>139</v>
      </c>
      <c r="ED26" s="2" t="s">
        <v>139</v>
      </c>
      <c r="EE26" s="2" t="s">
        <v>139</v>
      </c>
      <c r="EF26" s="2" t="s">
        <v>139</v>
      </c>
      <c r="EG26" s="2" t="s">
        <v>139</v>
      </c>
      <c r="EH26" s="2" t="s">
        <v>139</v>
      </c>
      <c r="EI26" s="2" t="s">
        <v>139</v>
      </c>
      <c r="EJ26" s="2" t="s">
        <v>139</v>
      </c>
      <c r="EK26" s="2" t="s">
        <v>139</v>
      </c>
      <c r="EL26" s="2" t="s">
        <v>139</v>
      </c>
      <c r="EM26" s="2" t="s">
        <v>139</v>
      </c>
      <c r="EN26" s="2" t="s">
        <v>139</v>
      </c>
      <c r="EO26" s="2" t="s">
        <v>139</v>
      </c>
      <c r="EP26" s="2" t="s">
        <v>139</v>
      </c>
      <c r="EQ26" s="2" t="s">
        <v>139</v>
      </c>
      <c r="ER26" s="2" t="s">
        <v>139</v>
      </c>
      <c r="ES26" s="2" t="s">
        <v>139</v>
      </c>
      <c r="ET26" s="2" t="s">
        <v>139</v>
      </c>
      <c r="EU26" s="2" t="s">
        <v>139</v>
      </c>
      <c r="EV26" s="2" t="s">
        <v>139</v>
      </c>
      <c r="EW26" s="2" t="s">
        <v>139</v>
      </c>
      <c r="EX26" s="2" t="s">
        <v>139</v>
      </c>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t="s">
        <v>139</v>
      </c>
      <c r="GY26" s="2" t="s">
        <v>139</v>
      </c>
      <c r="GZ26" s="2" t="s">
        <v>139</v>
      </c>
      <c r="HA26" s="2" t="s">
        <v>139</v>
      </c>
      <c r="HB26" s="2" t="s">
        <v>139</v>
      </c>
      <c r="HC26" s="2" t="s">
        <v>139</v>
      </c>
      <c r="HD26" s="2" t="s">
        <v>139</v>
      </c>
      <c r="HE26" s="2" t="s">
        <v>139</v>
      </c>
      <c r="HF26" s="2" t="s">
        <v>139</v>
      </c>
      <c r="HG26" s="2" t="s">
        <v>139</v>
      </c>
      <c r="HH26" s="2" t="s">
        <v>139</v>
      </c>
      <c r="HI26" s="2" t="s">
        <v>139</v>
      </c>
      <c r="HJ26" s="2" t="s">
        <v>139</v>
      </c>
      <c r="HK26" s="2" t="s">
        <v>139</v>
      </c>
      <c r="HL26" s="2" t="s">
        <v>139</v>
      </c>
      <c r="HM26" s="2" t="s">
        <v>139</v>
      </c>
      <c r="HN26" s="2" t="s">
        <v>139</v>
      </c>
      <c r="HO26" s="2" t="s">
        <v>139</v>
      </c>
      <c r="HP26" s="2" t="s">
        <v>139</v>
      </c>
      <c r="HQ26" s="2" t="s">
        <v>139</v>
      </c>
      <c r="HR26" s="2" t="s">
        <v>139</v>
      </c>
      <c r="HS26" s="2" t="s">
        <v>139</v>
      </c>
      <c r="HT26" s="2" t="s">
        <v>139</v>
      </c>
      <c r="HU26" s="2" t="s">
        <v>139</v>
      </c>
      <c r="HV26" s="2" t="s">
        <v>139</v>
      </c>
      <c r="HW26" s="2" t="s">
        <v>139</v>
      </c>
      <c r="HX26" s="2" t="s">
        <v>139</v>
      </c>
      <c r="HY26" s="2" t="s">
        <v>139</v>
      </c>
      <c r="HZ26" s="2" t="s">
        <v>139</v>
      </c>
      <c r="IA26" s="2" t="s">
        <v>139</v>
      </c>
      <c r="IB26" s="2" t="s">
        <v>139</v>
      </c>
      <c r="IC26" s="2" t="s">
        <v>139</v>
      </c>
      <c r="ID26" s="2" t="s">
        <v>139</v>
      </c>
      <c r="IE26" s="2" t="s">
        <v>139</v>
      </c>
      <c r="IF26" s="2" t="s">
        <v>139</v>
      </c>
      <c r="IG26" s="2" t="s">
        <v>139</v>
      </c>
      <c r="IH26" s="2" t="s">
        <v>139</v>
      </c>
      <c r="II26" s="2" t="s">
        <v>139</v>
      </c>
      <c r="IJ26" s="2" t="s">
        <v>139</v>
      </c>
      <c r="IK26" s="2" t="s">
        <v>139</v>
      </c>
      <c r="IL26" s="2" t="s">
        <v>139</v>
      </c>
      <c r="IM26" s="2" t="s">
        <v>139</v>
      </c>
      <c r="IN26" s="2" t="s">
        <v>139</v>
      </c>
      <c r="IO26" s="2" t="s">
        <v>139</v>
      </c>
      <c r="IP26" s="2" t="s">
        <v>139</v>
      </c>
      <c r="IQ26" s="2" t="s">
        <v>139</v>
      </c>
      <c r="IR26" s="2" t="s">
        <v>139</v>
      </c>
      <c r="IS26" s="2" t="s">
        <v>139</v>
      </c>
      <c r="IT26" s="2" t="s">
        <v>139</v>
      </c>
      <c r="IU26" s="2" t="s">
        <v>139</v>
      </c>
      <c r="IV26" s="2" t="s">
        <v>139</v>
      </c>
      <c r="IW26" s="2" t="s">
        <v>139</v>
      </c>
      <c r="IX26" s="2" t="s">
        <v>139</v>
      </c>
      <c r="IY26" s="2" t="s">
        <v>139</v>
      </c>
      <c r="IZ26" s="2" t="s">
        <v>139</v>
      </c>
      <c r="JA26" s="2" t="s">
        <v>139</v>
      </c>
      <c r="JB26" s="2" t="s">
        <v>139</v>
      </c>
      <c r="JC26" s="2" t="s">
        <v>139</v>
      </c>
      <c r="JD26" s="2" t="s">
        <v>139</v>
      </c>
      <c r="JE26" s="2" t="s">
        <v>139</v>
      </c>
      <c r="JF26" s="2" t="s">
        <v>139</v>
      </c>
      <c r="JG26" s="2" t="s">
        <v>139</v>
      </c>
      <c r="JH26" s="2" t="s">
        <v>139</v>
      </c>
      <c r="JI26" s="2" t="s">
        <v>139</v>
      </c>
      <c r="JJ26" s="2" t="s">
        <v>139</v>
      </c>
      <c r="JK26" s="2" t="s">
        <v>139</v>
      </c>
      <c r="JL26" s="2" t="s">
        <v>139</v>
      </c>
      <c r="JM26" s="2" t="s">
        <v>139</v>
      </c>
      <c r="JN26" s="2" t="s">
        <v>139</v>
      </c>
      <c r="JO26" s="2" t="s">
        <v>139</v>
      </c>
      <c r="JP26" s="2" t="s">
        <v>139</v>
      </c>
      <c r="JQ26" s="2" t="s">
        <v>139</v>
      </c>
      <c r="JR26" s="2" t="s">
        <v>139</v>
      </c>
      <c r="JS26" s="2" t="s">
        <v>139</v>
      </c>
      <c r="JT26" s="2" t="s">
        <v>139</v>
      </c>
      <c r="JU26" s="2" t="s">
        <v>139</v>
      </c>
      <c r="JV26" s="2" t="s">
        <v>139</v>
      </c>
      <c r="JW26" s="2" t="s">
        <v>139</v>
      </c>
      <c r="JX26" s="2" t="s">
        <v>139</v>
      </c>
      <c r="JY26" s="2" t="s">
        <v>139</v>
      </c>
      <c r="JZ26" s="2" t="s">
        <v>139</v>
      </c>
      <c r="KA26" s="2" t="s">
        <v>139</v>
      </c>
      <c r="KB26" s="2" t="s">
        <v>139</v>
      </c>
      <c r="KC26" s="2" t="s">
        <v>139</v>
      </c>
      <c r="KD26" s="2" t="s">
        <v>139</v>
      </c>
      <c r="KE26" s="2" t="s">
        <v>139</v>
      </c>
      <c r="KF26" s="2" t="s">
        <v>139</v>
      </c>
      <c r="KG26" s="2" t="s">
        <v>139</v>
      </c>
      <c r="KH26" s="2" t="s">
        <v>139</v>
      </c>
      <c r="KI26" s="2"/>
      <c r="KJ26" s="2"/>
      <c r="KK26" s="2"/>
      <c r="KL26" s="2"/>
      <c r="KM26" s="2"/>
      <c r="KN26" s="2"/>
      <c r="KO26" s="2"/>
      <c r="KP26" s="2"/>
      <c r="KQ26" s="2"/>
      <c r="KR26" s="2"/>
      <c r="KS26" s="2"/>
      <c r="KT26" s="2"/>
      <c r="KU26" s="2"/>
      <c r="KV26" s="2"/>
      <c r="KW26" s="2"/>
      <c r="KX26" s="2"/>
      <c r="KY26" s="2" t="s">
        <v>139</v>
      </c>
      <c r="KZ26" s="2" t="s">
        <v>139</v>
      </c>
      <c r="LA26" s="2" t="s">
        <v>139</v>
      </c>
      <c r="LB26" s="2" t="s">
        <v>139</v>
      </c>
      <c r="LC26" s="2" t="s">
        <v>139</v>
      </c>
      <c r="LD26" s="2" t="s">
        <v>139</v>
      </c>
      <c r="LE26" s="2" t="s">
        <v>139</v>
      </c>
      <c r="LF26" s="2" t="s">
        <v>139</v>
      </c>
      <c r="LG26" s="2" t="s">
        <v>139</v>
      </c>
      <c r="LH26" s="2" t="s">
        <v>139</v>
      </c>
      <c r="LI26" s="2" t="s">
        <v>139</v>
      </c>
      <c r="LJ26" s="2" t="s">
        <v>139</v>
      </c>
      <c r="LK26" s="2" t="s">
        <v>139</v>
      </c>
      <c r="LL26" s="2" t="s">
        <v>139</v>
      </c>
      <c r="LM26" s="2" t="s">
        <v>139</v>
      </c>
      <c r="LN26" s="2" t="s">
        <v>139</v>
      </c>
      <c r="LO26" s="2" t="s">
        <v>139</v>
      </c>
      <c r="LP26" s="2" t="s">
        <v>139</v>
      </c>
      <c r="LQ26" s="2" t="s">
        <v>139</v>
      </c>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1" t="s">
        <v>141</v>
      </c>
    </row>
    <row r="27" spans="1:367" x14ac:dyDescent="0.3">
      <c r="A27" s="3" t="s">
        <v>27</v>
      </c>
      <c r="B27" s="12"/>
      <c r="C27" s="12"/>
      <c r="D27" s="12"/>
      <c r="E27" s="12"/>
      <c r="F27" s="12"/>
      <c r="G27" s="12"/>
      <c r="H27" s="12"/>
      <c r="I27" s="12"/>
      <c r="J27" s="12"/>
      <c r="K27" s="12"/>
      <c r="L27" s="12"/>
      <c r="M27" s="12"/>
      <c r="N27" s="12"/>
      <c r="O27" s="12"/>
      <c r="P27" s="1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12" t="s">
        <v>123</v>
      </c>
      <c r="BH27" s="12" t="s">
        <v>123</v>
      </c>
      <c r="BI27" s="12" t="s">
        <v>123</v>
      </c>
      <c r="BJ27" s="12" t="s">
        <v>123</v>
      </c>
      <c r="BK27" s="12" t="s">
        <v>123</v>
      </c>
      <c r="BL27" s="12" t="s">
        <v>123</v>
      </c>
      <c r="BM27" s="12" t="s">
        <v>123</v>
      </c>
      <c r="BN27" s="12" t="s">
        <v>123</v>
      </c>
      <c r="BO27" s="12" t="s">
        <v>123</v>
      </c>
      <c r="BP27" s="12" t="s">
        <v>123</v>
      </c>
      <c r="BQ27" s="12" t="s">
        <v>123</v>
      </c>
      <c r="BR27" s="12" t="s">
        <v>123</v>
      </c>
      <c r="BS27" s="12" t="s">
        <v>123</v>
      </c>
      <c r="BT27" s="12" t="s">
        <v>123</v>
      </c>
      <c r="BU27" s="12" t="s">
        <v>123</v>
      </c>
      <c r="BV27" s="12" t="s">
        <v>123</v>
      </c>
      <c r="BW27" s="12" t="s">
        <v>123</v>
      </c>
      <c r="BX27" s="12" t="s">
        <v>123</v>
      </c>
      <c r="BY27" s="12" t="s">
        <v>123</v>
      </c>
      <c r="BZ27" s="12" t="s">
        <v>123</v>
      </c>
      <c r="CA27" s="12" t="s">
        <v>123</v>
      </c>
      <c r="CB27" s="12" t="s">
        <v>123</v>
      </c>
      <c r="CC27" s="12" t="s">
        <v>123</v>
      </c>
      <c r="CD27" s="12" t="s">
        <v>123</v>
      </c>
      <c r="CE27" s="12" t="s">
        <v>123</v>
      </c>
      <c r="CF27" s="12" t="s">
        <v>123</v>
      </c>
      <c r="CG27" s="12" t="s">
        <v>123</v>
      </c>
      <c r="CH27" s="12" t="s">
        <v>123</v>
      </c>
      <c r="CI27" s="12" t="s">
        <v>123</v>
      </c>
      <c r="CJ27" s="12" t="s">
        <v>123</v>
      </c>
      <c r="CK27" s="12" t="s">
        <v>123</v>
      </c>
      <c r="CL27" s="12" t="s">
        <v>123</v>
      </c>
      <c r="CM27" s="12" t="s">
        <v>123</v>
      </c>
      <c r="CN27" s="12" t="s">
        <v>123</v>
      </c>
      <c r="CO27" s="12" t="s">
        <v>123</v>
      </c>
      <c r="CP27" s="12" t="s">
        <v>123</v>
      </c>
      <c r="CQ27" s="12" t="s">
        <v>123</v>
      </c>
      <c r="CR27" s="12" t="s">
        <v>123</v>
      </c>
      <c r="CS27" s="12" t="s">
        <v>123</v>
      </c>
      <c r="CT27" s="12" t="s">
        <v>123</v>
      </c>
      <c r="CU27" s="2"/>
      <c r="CV27" s="2"/>
      <c r="CW27" s="2"/>
      <c r="CX27" s="2"/>
      <c r="CY27" s="2"/>
      <c r="CZ27" s="2"/>
      <c r="DA27" s="2"/>
      <c r="DB27" s="2"/>
      <c r="DC27" s="2"/>
      <c r="DD27" s="2"/>
      <c r="DE27" s="2"/>
      <c r="DF27" s="2"/>
      <c r="DG27" s="2"/>
      <c r="DH27" s="2"/>
      <c r="DI27" s="2"/>
      <c r="DJ27" s="2"/>
      <c r="DK27" s="2" t="s">
        <v>139</v>
      </c>
      <c r="DL27" s="2" t="s">
        <v>139</v>
      </c>
      <c r="DM27" s="2" t="s">
        <v>139</v>
      </c>
      <c r="DN27" s="2" t="s">
        <v>139</v>
      </c>
      <c r="DO27" s="2" t="s">
        <v>139</v>
      </c>
      <c r="DP27" s="2" t="s">
        <v>139</v>
      </c>
      <c r="DQ27" s="2" t="s">
        <v>139</v>
      </c>
      <c r="DR27" s="2" t="s">
        <v>139</v>
      </c>
      <c r="DS27" s="2" t="s">
        <v>139</v>
      </c>
      <c r="DT27" s="2" t="s">
        <v>139</v>
      </c>
      <c r="DU27" s="2" t="s">
        <v>139</v>
      </c>
      <c r="DV27" s="2" t="s">
        <v>139</v>
      </c>
      <c r="DW27" s="2" t="s">
        <v>139</v>
      </c>
      <c r="DX27" s="2" t="s">
        <v>139</v>
      </c>
      <c r="DY27" s="2" t="s">
        <v>139</v>
      </c>
      <c r="DZ27" s="2" t="s">
        <v>139</v>
      </c>
      <c r="EA27" s="2" t="s">
        <v>139</v>
      </c>
      <c r="EB27" s="2" t="s">
        <v>139</v>
      </c>
      <c r="EC27" s="2" t="s">
        <v>139</v>
      </c>
      <c r="ED27" s="2" t="s">
        <v>139</v>
      </c>
      <c r="EE27" s="2" t="s">
        <v>139</v>
      </c>
      <c r="EF27" s="2" t="s">
        <v>139</v>
      </c>
      <c r="EG27" s="2" t="s">
        <v>139</v>
      </c>
      <c r="EH27" s="2" t="s">
        <v>139</v>
      </c>
      <c r="EI27" s="2" t="s">
        <v>139</v>
      </c>
      <c r="EJ27" s="2" t="s">
        <v>139</v>
      </c>
      <c r="EK27" s="2" t="s">
        <v>139</v>
      </c>
      <c r="EL27" s="2" t="s">
        <v>139</v>
      </c>
      <c r="EM27" s="2" t="s">
        <v>139</v>
      </c>
      <c r="EN27" s="2" t="s">
        <v>139</v>
      </c>
      <c r="EO27" s="2" t="s">
        <v>139</v>
      </c>
      <c r="EP27" s="2" t="s">
        <v>139</v>
      </c>
      <c r="EQ27" s="2" t="s">
        <v>139</v>
      </c>
      <c r="ER27" s="2" t="s">
        <v>139</v>
      </c>
      <c r="ES27" s="2" t="s">
        <v>139</v>
      </c>
      <c r="ET27" s="2" t="s">
        <v>139</v>
      </c>
      <c r="EU27" s="2" t="s">
        <v>139</v>
      </c>
      <c r="EV27" s="2" t="s">
        <v>139</v>
      </c>
      <c r="EW27" s="2" t="s">
        <v>139</v>
      </c>
      <c r="EX27" s="2" t="s">
        <v>139</v>
      </c>
      <c r="EY27" s="2" t="s">
        <v>139</v>
      </c>
      <c r="EZ27" s="2" t="s">
        <v>139</v>
      </c>
      <c r="FA27" s="2" t="s">
        <v>139</v>
      </c>
      <c r="FB27" s="2" t="s">
        <v>139</v>
      </c>
      <c r="FC27" s="2" t="s">
        <v>139</v>
      </c>
      <c r="FD27" s="2" t="s">
        <v>139</v>
      </c>
      <c r="FE27" s="2" t="s">
        <v>139</v>
      </c>
      <c r="FF27" s="2" t="s">
        <v>139</v>
      </c>
      <c r="FG27" s="2" t="s">
        <v>139</v>
      </c>
      <c r="FH27" s="2" t="s">
        <v>139</v>
      </c>
      <c r="FI27" s="2" t="s">
        <v>139</v>
      </c>
      <c r="FJ27" s="2" t="s">
        <v>139</v>
      </c>
      <c r="FK27" s="2" t="s">
        <v>139</v>
      </c>
      <c r="FL27" s="2" t="s">
        <v>139</v>
      </c>
      <c r="FM27" s="2" t="s">
        <v>139</v>
      </c>
      <c r="FN27" s="2" t="s">
        <v>139</v>
      </c>
      <c r="FO27" s="2" t="s">
        <v>139</v>
      </c>
      <c r="FP27" s="2" t="s">
        <v>139</v>
      </c>
      <c r="FQ27" s="2" t="s">
        <v>139</v>
      </c>
      <c r="FR27" s="2" t="s">
        <v>139</v>
      </c>
      <c r="FS27" s="2" t="s">
        <v>139</v>
      </c>
      <c r="FT27" s="2" t="s">
        <v>139</v>
      </c>
      <c r="FU27" s="2" t="s">
        <v>139</v>
      </c>
      <c r="FV27" s="2" t="s">
        <v>139</v>
      </c>
      <c r="FW27" s="2" t="s">
        <v>139</v>
      </c>
      <c r="FX27" s="2" t="s">
        <v>139</v>
      </c>
      <c r="FY27" s="2" t="s">
        <v>139</v>
      </c>
      <c r="FZ27" s="2" t="s">
        <v>139</v>
      </c>
      <c r="GA27" s="2" t="s">
        <v>139</v>
      </c>
      <c r="GB27" s="2" t="s">
        <v>139</v>
      </c>
      <c r="GC27" s="2" t="s">
        <v>139</v>
      </c>
      <c r="GD27" s="2" t="s">
        <v>139</v>
      </c>
      <c r="GE27" s="2" t="s">
        <v>139</v>
      </c>
      <c r="GF27" s="2" t="s">
        <v>139</v>
      </c>
      <c r="GG27" s="2" t="s">
        <v>139</v>
      </c>
      <c r="GH27" s="2" t="s">
        <v>139</v>
      </c>
      <c r="GI27" s="2" t="s">
        <v>139</v>
      </c>
      <c r="GJ27" s="2" t="s">
        <v>139</v>
      </c>
      <c r="GK27" s="2" t="s">
        <v>139</v>
      </c>
      <c r="GL27" s="2" t="s">
        <v>139</v>
      </c>
      <c r="GM27" s="2" t="s">
        <v>139</v>
      </c>
      <c r="GN27" s="2" t="s">
        <v>139</v>
      </c>
      <c r="GO27" s="2" t="s">
        <v>139</v>
      </c>
      <c r="GP27" s="2" t="s">
        <v>139</v>
      </c>
      <c r="GQ27" s="2" t="s">
        <v>139</v>
      </c>
      <c r="GR27" s="2" t="s">
        <v>139</v>
      </c>
      <c r="GS27" s="2" t="s">
        <v>139</v>
      </c>
      <c r="GT27" s="2" t="s">
        <v>139</v>
      </c>
      <c r="GU27" s="2" t="s">
        <v>139</v>
      </c>
      <c r="GV27" s="2" t="s">
        <v>139</v>
      </c>
      <c r="GW27" s="2" t="s">
        <v>139</v>
      </c>
      <c r="GX27" s="2" t="s">
        <v>139</v>
      </c>
      <c r="GY27" s="2" t="s">
        <v>139</v>
      </c>
      <c r="GZ27" s="2" t="s">
        <v>139</v>
      </c>
      <c r="HA27" s="2" t="s">
        <v>139</v>
      </c>
      <c r="HB27" s="2" t="s">
        <v>139</v>
      </c>
      <c r="HC27" s="2" t="s">
        <v>139</v>
      </c>
      <c r="HD27" s="2" t="s">
        <v>139</v>
      </c>
      <c r="HE27" s="2" t="s">
        <v>139</v>
      </c>
      <c r="HF27" s="2" t="s">
        <v>139</v>
      </c>
      <c r="HG27" s="2" t="s">
        <v>139</v>
      </c>
      <c r="HH27" s="2" t="s">
        <v>139</v>
      </c>
      <c r="HI27" s="2" t="s">
        <v>139</v>
      </c>
      <c r="HJ27" s="2" t="s">
        <v>139</v>
      </c>
      <c r="HK27" s="2" t="s">
        <v>139</v>
      </c>
      <c r="HL27" s="2" t="s">
        <v>139</v>
      </c>
      <c r="HM27" s="2" t="s">
        <v>139</v>
      </c>
      <c r="HN27" s="2" t="s">
        <v>139</v>
      </c>
      <c r="HO27" s="2" t="s">
        <v>139</v>
      </c>
      <c r="HP27" s="2" t="s">
        <v>139</v>
      </c>
      <c r="HQ27" s="2" t="s">
        <v>139</v>
      </c>
      <c r="HR27" s="2" t="s">
        <v>139</v>
      </c>
      <c r="HS27" s="2" t="s">
        <v>139</v>
      </c>
      <c r="HT27" s="2" t="s">
        <v>139</v>
      </c>
      <c r="HU27" s="2" t="s">
        <v>139</v>
      </c>
      <c r="HV27" s="2" t="s">
        <v>139</v>
      </c>
      <c r="HW27" s="2" t="s">
        <v>139</v>
      </c>
      <c r="HX27" s="2" t="s">
        <v>139</v>
      </c>
      <c r="HY27" s="2" t="s">
        <v>139</v>
      </c>
      <c r="HZ27" s="2" t="s">
        <v>139</v>
      </c>
      <c r="IA27" s="2" t="s">
        <v>139</v>
      </c>
      <c r="IB27" s="2" t="s">
        <v>139</v>
      </c>
      <c r="IC27" s="2" t="s">
        <v>139</v>
      </c>
      <c r="ID27" s="2" t="s">
        <v>139</v>
      </c>
      <c r="IE27" s="2" t="s">
        <v>139</v>
      </c>
      <c r="IF27" s="2" t="s">
        <v>139</v>
      </c>
      <c r="IG27" s="2" t="s">
        <v>139</v>
      </c>
      <c r="IH27" s="2" t="s">
        <v>139</v>
      </c>
      <c r="II27" s="2" t="s">
        <v>139</v>
      </c>
      <c r="IJ27" s="2" t="s">
        <v>139</v>
      </c>
      <c r="IK27" s="2" t="s">
        <v>139</v>
      </c>
      <c r="IL27" s="2" t="s">
        <v>139</v>
      </c>
      <c r="IM27" s="2" t="s">
        <v>139</v>
      </c>
      <c r="IN27" s="2" t="s">
        <v>139</v>
      </c>
      <c r="IO27" s="2" t="s">
        <v>139</v>
      </c>
      <c r="IP27" s="2" t="s">
        <v>139</v>
      </c>
      <c r="IQ27" s="2" t="s">
        <v>139</v>
      </c>
      <c r="IR27" s="2" t="s">
        <v>139</v>
      </c>
      <c r="IS27" s="2" t="s">
        <v>139</v>
      </c>
      <c r="IT27" s="2" t="s">
        <v>139</v>
      </c>
      <c r="IU27" s="2" t="s">
        <v>139</v>
      </c>
      <c r="IV27" s="2" t="s">
        <v>139</v>
      </c>
      <c r="IW27" s="2" t="s">
        <v>139</v>
      </c>
      <c r="IX27" s="2" t="s">
        <v>139</v>
      </c>
      <c r="IY27" s="2" t="s">
        <v>139</v>
      </c>
      <c r="IZ27" s="2" t="s">
        <v>139</v>
      </c>
      <c r="JA27" s="2" t="s">
        <v>139</v>
      </c>
      <c r="JB27" s="2" t="s">
        <v>139</v>
      </c>
      <c r="JC27" s="2" t="s">
        <v>139</v>
      </c>
      <c r="JD27" s="2" t="s">
        <v>139</v>
      </c>
      <c r="JE27" s="2" t="s">
        <v>139</v>
      </c>
      <c r="JF27" s="2" t="s">
        <v>139</v>
      </c>
      <c r="JG27" s="2" t="s">
        <v>139</v>
      </c>
      <c r="JH27" s="2" t="s">
        <v>139</v>
      </c>
      <c r="JI27" s="2" t="s">
        <v>139</v>
      </c>
      <c r="JJ27" s="2" t="s">
        <v>139</v>
      </c>
      <c r="JK27" s="2" t="s">
        <v>139</v>
      </c>
      <c r="JL27" s="2" t="s">
        <v>139</v>
      </c>
      <c r="JM27" s="2" t="s">
        <v>139</v>
      </c>
      <c r="JN27" s="2" t="s">
        <v>139</v>
      </c>
      <c r="JO27" s="2" t="s">
        <v>139</v>
      </c>
      <c r="JP27" s="2" t="s">
        <v>139</v>
      </c>
      <c r="JQ27" s="2" t="s">
        <v>139</v>
      </c>
      <c r="JR27" s="2" t="s">
        <v>139</v>
      </c>
      <c r="JS27" s="2" t="s">
        <v>139</v>
      </c>
      <c r="JT27" s="2" t="s">
        <v>139</v>
      </c>
      <c r="JU27" s="2" t="s">
        <v>139</v>
      </c>
      <c r="JV27" s="2" t="s">
        <v>139</v>
      </c>
      <c r="JW27" s="2" t="s">
        <v>139</v>
      </c>
      <c r="JX27" s="2" t="s">
        <v>139</v>
      </c>
      <c r="JY27" s="2" t="s">
        <v>139</v>
      </c>
      <c r="JZ27" s="2" t="s">
        <v>139</v>
      </c>
      <c r="KA27" s="2" t="s">
        <v>139</v>
      </c>
      <c r="KB27" s="2" t="s">
        <v>139</v>
      </c>
      <c r="KC27" s="2" t="s">
        <v>139</v>
      </c>
      <c r="KD27" s="2" t="s">
        <v>139</v>
      </c>
      <c r="KE27" s="2" t="s">
        <v>139</v>
      </c>
      <c r="KF27" s="2" t="s">
        <v>139</v>
      </c>
      <c r="KG27" s="2" t="s">
        <v>139</v>
      </c>
      <c r="KH27" s="2" t="s">
        <v>139</v>
      </c>
      <c r="KI27" s="2" t="s">
        <v>139</v>
      </c>
      <c r="KJ27" s="2" t="s">
        <v>139</v>
      </c>
      <c r="KK27" s="2" t="s">
        <v>139</v>
      </c>
      <c r="KL27" s="2" t="s">
        <v>139</v>
      </c>
      <c r="KM27" s="2" t="s">
        <v>139</v>
      </c>
      <c r="KN27" s="2" t="s">
        <v>139</v>
      </c>
      <c r="KO27" s="2" t="s">
        <v>139</v>
      </c>
      <c r="KP27" s="2" t="s">
        <v>139</v>
      </c>
      <c r="KQ27" s="2" t="s">
        <v>139</v>
      </c>
      <c r="KR27" s="2" t="s">
        <v>139</v>
      </c>
      <c r="KS27" s="2" t="s">
        <v>139</v>
      </c>
      <c r="KT27" s="2" t="s">
        <v>139</v>
      </c>
      <c r="KU27" s="2" t="s">
        <v>139</v>
      </c>
      <c r="KV27" s="2" t="s">
        <v>139</v>
      </c>
      <c r="KW27" s="2" t="s">
        <v>139</v>
      </c>
      <c r="KX27" s="2" t="s">
        <v>139</v>
      </c>
      <c r="KY27" s="2" t="s">
        <v>139</v>
      </c>
      <c r="KZ27" s="2" t="s">
        <v>139</v>
      </c>
      <c r="LA27" s="2" t="s">
        <v>139</v>
      </c>
      <c r="LB27" s="2" t="s">
        <v>139</v>
      </c>
      <c r="LC27" s="2" t="s">
        <v>139</v>
      </c>
      <c r="LD27" s="2" t="s">
        <v>139</v>
      </c>
      <c r="LE27" s="2" t="s">
        <v>139</v>
      </c>
      <c r="LF27" s="2" t="s">
        <v>139</v>
      </c>
      <c r="LG27" s="2" t="s">
        <v>139</v>
      </c>
      <c r="LH27" s="2" t="s">
        <v>139</v>
      </c>
      <c r="LI27" s="2" t="s">
        <v>139</v>
      </c>
      <c r="LJ27" s="2" t="s">
        <v>139</v>
      </c>
      <c r="LK27" s="2" t="s">
        <v>139</v>
      </c>
      <c r="LL27" s="2" t="s">
        <v>139</v>
      </c>
      <c r="LM27" s="2" t="s">
        <v>139</v>
      </c>
      <c r="LN27" s="2" t="s">
        <v>139</v>
      </c>
      <c r="LO27" s="2" t="s">
        <v>139</v>
      </c>
      <c r="LP27" s="2" t="s">
        <v>139</v>
      </c>
      <c r="LQ27" s="2" t="s">
        <v>139</v>
      </c>
      <c r="LR27" s="2" t="s">
        <v>139</v>
      </c>
      <c r="LS27" s="2" t="s">
        <v>139</v>
      </c>
      <c r="LT27" s="2" t="s">
        <v>139</v>
      </c>
      <c r="LU27" s="2" t="s">
        <v>139</v>
      </c>
      <c r="LV27" s="2" t="s">
        <v>139</v>
      </c>
      <c r="LW27" s="2" t="s">
        <v>139</v>
      </c>
      <c r="LX27" s="2" t="s">
        <v>139</v>
      </c>
      <c r="LY27" s="2" t="s">
        <v>139</v>
      </c>
      <c r="LZ27" s="2" t="s">
        <v>139</v>
      </c>
      <c r="MA27" s="2" t="s">
        <v>139</v>
      </c>
      <c r="MB27" s="2" t="s">
        <v>139</v>
      </c>
      <c r="MC27" s="2" t="s">
        <v>139</v>
      </c>
      <c r="MD27" s="2" t="s">
        <v>139</v>
      </c>
      <c r="ME27" s="2" t="s">
        <v>139</v>
      </c>
      <c r="MF27" s="2" t="s">
        <v>139</v>
      </c>
      <c r="MG27" s="2" t="s">
        <v>139</v>
      </c>
      <c r="MH27" s="2" t="s">
        <v>139</v>
      </c>
      <c r="MI27" s="2" t="s">
        <v>139</v>
      </c>
      <c r="MJ27" s="2" t="s">
        <v>139</v>
      </c>
      <c r="MK27" s="2" t="s">
        <v>139</v>
      </c>
      <c r="ML27" s="2" t="s">
        <v>139</v>
      </c>
      <c r="MM27" s="2" t="s">
        <v>139</v>
      </c>
      <c r="MN27" s="2" t="s">
        <v>139</v>
      </c>
      <c r="MO27" s="2" t="s">
        <v>139</v>
      </c>
      <c r="MP27" s="2" t="s">
        <v>139</v>
      </c>
      <c r="MQ27" s="2" t="s">
        <v>139</v>
      </c>
      <c r="MR27" s="2" t="s">
        <v>139</v>
      </c>
      <c r="MS27" s="2" t="s">
        <v>139</v>
      </c>
      <c r="MT27" s="2" t="s">
        <v>139</v>
      </c>
      <c r="MU27" s="2" t="s">
        <v>139</v>
      </c>
      <c r="MV27" s="2" t="s">
        <v>139</v>
      </c>
      <c r="MW27" s="2" t="s">
        <v>139</v>
      </c>
      <c r="MX27" s="2" t="s">
        <v>139</v>
      </c>
      <c r="MY27" s="2" t="s">
        <v>139</v>
      </c>
      <c r="MZ27" s="2" t="s">
        <v>139</v>
      </c>
      <c r="NA27" s="2" t="s">
        <v>139</v>
      </c>
      <c r="NB27" s="2" t="s">
        <v>139</v>
      </c>
      <c r="NC27" s="1" t="s">
        <v>141</v>
      </c>
    </row>
    <row r="29" spans="1:367" ht="20.399999999999999" thickBot="1" x14ac:dyDescent="0.45">
      <c r="A29" s="32">
        <v>45292</v>
      </c>
    </row>
    <row r="30" spans="1:367" ht="15.6" thickTop="1" x14ac:dyDescent="0.3">
      <c r="A30" s="11"/>
      <c r="B30" s="4" t="str">
        <f>TEXT(A29,"mmm")</f>
        <v>Jan</v>
      </c>
      <c r="C30" s="4" t="str">
        <f t="shared" ref="C30" si="1343">IF(TEXT(C32,"mmm")=TEXT(B32,"mmm"),"",TEXT(C32,"mmm"))</f>
        <v/>
      </c>
      <c r="D30" s="4" t="str">
        <f t="shared" ref="D30" si="1344">IF(TEXT(D32,"mmm")=TEXT(C32,"mmm"),"",TEXT(D32,"mmm"))</f>
        <v/>
      </c>
      <c r="E30" s="4" t="str">
        <f t="shared" ref="E30" si="1345">IF(TEXT(E32,"mmm")=TEXT(D32,"mmm"),"",TEXT(E32,"mmm"))</f>
        <v/>
      </c>
      <c r="F30" s="4" t="str">
        <f t="shared" ref="F30" si="1346">IF(TEXT(F32,"mmm")=TEXT(E32,"mmm"),"",TEXT(F32,"mmm"))</f>
        <v/>
      </c>
      <c r="G30" s="4" t="str">
        <f t="shared" ref="G30" si="1347">IF(TEXT(G32,"mmm")=TEXT(F32,"mmm"),"",TEXT(G32,"mmm"))</f>
        <v/>
      </c>
      <c r="H30" s="4" t="str">
        <f t="shared" ref="H30" si="1348">IF(TEXT(H32,"mmm")=TEXT(G32,"mmm"),"",TEXT(H32,"mmm"))</f>
        <v/>
      </c>
      <c r="I30" s="4"/>
      <c r="J30" s="4" t="str">
        <f t="shared" ref="J30" si="1349">IF(TEXT(J32,"mmm")=TEXT(I32,"mmm"),"",TEXT(J32,"mmm"))</f>
        <v/>
      </c>
      <c r="K30" s="4" t="str">
        <f t="shared" ref="K30" si="1350">IF(TEXT(K32,"mmm")=TEXT(J32,"mmm"),"",TEXT(K32,"mmm"))</f>
        <v/>
      </c>
      <c r="L30" s="4" t="str">
        <f t="shared" ref="L30" si="1351">IF(TEXT(L32,"mmm")=TEXT(K32,"mmm"),"",TEXT(L32,"mmm"))</f>
        <v/>
      </c>
      <c r="M30" s="4" t="str">
        <f t="shared" ref="M30" si="1352">IF(TEXT(M32,"mmm")=TEXT(L32,"mmm"),"",TEXT(M32,"mmm"))</f>
        <v/>
      </c>
      <c r="N30" s="4" t="str">
        <f t="shared" ref="N30" si="1353">IF(TEXT(N32,"mmm")=TEXT(M32,"mmm"),"",TEXT(N32,"mmm"))</f>
        <v/>
      </c>
      <c r="O30" s="4" t="str">
        <f t="shared" ref="O30" si="1354">IF(TEXT(O32,"mmm")=TEXT(N32,"mmm"),"",TEXT(O32,"mmm"))</f>
        <v/>
      </c>
      <c r="P30" s="4"/>
      <c r="Q30" s="4" t="str">
        <f t="shared" ref="Q30" si="1355">IF(TEXT(Q32,"mmm")=TEXT(P32,"mmm"),"",TEXT(Q32,"mmm"))</f>
        <v/>
      </c>
      <c r="R30" s="4" t="str">
        <f t="shared" ref="R30" si="1356">IF(TEXT(R32,"mmm")=TEXT(Q32,"mmm"),"",TEXT(R32,"mmm"))</f>
        <v/>
      </c>
      <c r="S30" s="4" t="str">
        <f t="shared" ref="S30" si="1357">IF(TEXT(S32,"mmm")=TEXT(R32,"mmm"),"",TEXT(S32,"mmm"))</f>
        <v/>
      </c>
      <c r="T30" s="4" t="str">
        <f t="shared" ref="T30" si="1358">IF(TEXT(T32,"mmm")=TEXT(S32,"mmm"),"",TEXT(T32,"mmm"))</f>
        <v/>
      </c>
      <c r="U30" s="4" t="str">
        <f t="shared" ref="U30" si="1359">IF(TEXT(U32,"mmm")=TEXT(T32,"mmm"),"",TEXT(U32,"mmm"))</f>
        <v/>
      </c>
      <c r="V30" s="4" t="str">
        <f t="shared" ref="V30" si="1360">IF(TEXT(V32,"mmm")=TEXT(U32,"mmm"),"",TEXT(V32,"mmm"))</f>
        <v/>
      </c>
      <c r="W30" s="4"/>
      <c r="X30" s="4" t="str">
        <f t="shared" ref="X30" si="1361">IF(TEXT(X32,"mmm")=TEXT(W32,"mmm"),"",TEXT(X32,"mmm"))</f>
        <v/>
      </c>
      <c r="Y30" s="4" t="str">
        <f t="shared" ref="Y30" si="1362">IF(TEXT(Y32,"mmm")=TEXT(X32,"mmm"),"",TEXT(Y32,"mmm"))</f>
        <v/>
      </c>
      <c r="Z30" s="4" t="str">
        <f t="shared" ref="Z30" si="1363">IF(TEXT(Z32,"mmm")=TEXT(Y32,"mmm"),"",TEXT(Z32,"mmm"))</f>
        <v/>
      </c>
      <c r="AA30" s="4" t="str">
        <f t="shared" ref="AA30" si="1364">IF(TEXT(AA32,"mmm")=TEXT(Z32,"mmm"),"",TEXT(AA32,"mmm"))</f>
        <v/>
      </c>
      <c r="AB30" s="4" t="str">
        <f t="shared" ref="AB30" si="1365">IF(TEXT(AB32,"mmm")=TEXT(AA32,"mmm"),"",TEXT(AB32,"mmm"))</f>
        <v/>
      </c>
      <c r="AC30" s="4" t="str">
        <f t="shared" ref="AC30" si="1366">IF(TEXT(AC32,"mmm")=TEXT(AB32,"mmm"),"",TEXT(AC32,"mmm"))</f>
        <v/>
      </c>
      <c r="AD30" s="4"/>
      <c r="AE30" s="4" t="str">
        <f t="shared" ref="AE30" si="1367">IF(TEXT(AE32,"mmm")=TEXT(AD32,"mmm"),"",TEXT(AE32,"mmm"))</f>
        <v/>
      </c>
      <c r="AF30" s="4" t="str">
        <f t="shared" ref="AF30" si="1368">IF(TEXT(AF32,"mmm")=TEXT(AE32,"mmm"),"",TEXT(AF32,"mmm"))</f>
        <v/>
      </c>
      <c r="AG30" s="5" t="str">
        <f t="shared" ref="AG30" si="1369">IF(TEXT(AG32,"mmm")=TEXT(AF32,"mmm"),"",TEXT(AG32,"mmm"))</f>
        <v>Feb</v>
      </c>
      <c r="AH30" s="5" t="str">
        <f t="shared" ref="AH30" si="1370">IF(TEXT(AH32,"mmm")=TEXT(AG32,"mmm"),"",TEXT(AH32,"mmm"))</f>
        <v/>
      </c>
      <c r="AI30" s="5" t="str">
        <f t="shared" ref="AI30" si="1371">IF(TEXT(AI32,"mmm")=TEXT(AH32,"mmm"),"",TEXT(AI32,"mmm"))</f>
        <v/>
      </c>
      <c r="AJ30" s="5" t="str">
        <f t="shared" ref="AJ30" si="1372">IF(TEXT(AJ32,"mmm")=TEXT(AI32,"mmm"),"",TEXT(AJ32,"mmm"))</f>
        <v/>
      </c>
      <c r="AK30" s="5"/>
      <c r="AL30" s="5" t="str">
        <f t="shared" ref="AL30" si="1373">IF(TEXT(AL32,"mmm")=TEXT(AK32,"mmm"),"",TEXT(AL32,"mmm"))</f>
        <v/>
      </c>
      <c r="AM30" s="5" t="str">
        <f t="shared" ref="AM30" si="1374">IF(TEXT(AM32,"mmm")=TEXT(AL32,"mmm"),"",TEXT(AM32,"mmm"))</f>
        <v/>
      </c>
      <c r="AN30" s="5" t="str">
        <f t="shared" ref="AN30" si="1375">IF(TEXT(AN32,"mmm")=TEXT(AM32,"mmm"),"",TEXT(AN32,"mmm"))</f>
        <v/>
      </c>
      <c r="AO30" s="5" t="str">
        <f t="shared" ref="AO30" si="1376">IF(TEXT(AO32,"mmm")=TEXT(AN32,"mmm"),"",TEXT(AO32,"mmm"))</f>
        <v/>
      </c>
      <c r="AP30" s="5" t="str">
        <f t="shared" ref="AP30" si="1377">IF(TEXT(AP32,"mmm")=TEXT(AO32,"mmm"),"",TEXT(AP32,"mmm"))</f>
        <v/>
      </c>
      <c r="AQ30" s="5" t="str">
        <f t="shared" ref="AQ30" si="1378">IF(TEXT(AQ32,"mmm")=TEXT(AP32,"mmm"),"",TEXT(AQ32,"mmm"))</f>
        <v/>
      </c>
      <c r="AR30" s="5"/>
      <c r="AS30" s="5" t="str">
        <f t="shared" ref="AS30" si="1379">IF(TEXT(AS32,"mmm")=TEXT(AR32,"mmm"),"",TEXT(AS32,"mmm"))</f>
        <v/>
      </c>
      <c r="AT30" s="5" t="str">
        <f t="shared" ref="AT30" si="1380">IF(TEXT(AT32,"mmm")=TEXT(AS32,"mmm"),"",TEXT(AT32,"mmm"))</f>
        <v/>
      </c>
      <c r="AU30" s="5" t="str">
        <f t="shared" ref="AU30" si="1381">IF(TEXT(AU32,"mmm")=TEXT(AT32,"mmm"),"",TEXT(AU32,"mmm"))</f>
        <v/>
      </c>
      <c r="AV30" s="5" t="str">
        <f t="shared" ref="AV30" si="1382">IF(TEXT(AV32,"mmm")=TEXT(AU32,"mmm"),"",TEXT(AV32,"mmm"))</f>
        <v/>
      </c>
      <c r="AW30" s="5" t="str">
        <f t="shared" ref="AW30" si="1383">IF(TEXT(AW32,"mmm")=TEXT(AV32,"mmm"),"",TEXT(AW32,"mmm"))</f>
        <v/>
      </c>
      <c r="AX30" s="5" t="str">
        <f t="shared" ref="AX30" si="1384">IF(TEXT(AX32,"mmm")=TEXT(AW32,"mmm"),"",TEXT(AX32,"mmm"))</f>
        <v/>
      </c>
      <c r="AY30" s="5"/>
      <c r="AZ30" s="5" t="str">
        <f t="shared" ref="AZ30" si="1385">IF(TEXT(AZ32,"mmm")=TEXT(AY32,"mmm"),"",TEXT(AZ32,"mmm"))</f>
        <v/>
      </c>
      <c r="BA30" s="5" t="str">
        <f t="shared" ref="BA30" si="1386">IF(TEXT(BA32,"mmm")=TEXT(AZ32,"mmm"),"",TEXT(BA32,"mmm"))</f>
        <v/>
      </c>
      <c r="BB30" s="5" t="str">
        <f t="shared" ref="BB30" si="1387">IF(TEXT(BB32,"mmm")=TEXT(BA32,"mmm"),"",TEXT(BB32,"mmm"))</f>
        <v/>
      </c>
      <c r="BC30" s="5" t="str">
        <f t="shared" ref="BC30" si="1388">IF(TEXT(BC32,"mmm")=TEXT(BB32,"mmm"),"",TEXT(BC32,"mmm"))</f>
        <v/>
      </c>
      <c r="BD30" s="5" t="str">
        <f t="shared" ref="BD30" si="1389">IF(TEXT(BD32,"mmm")=TEXT(BC32,"mmm"),"",TEXT(BD32,"mmm"))</f>
        <v/>
      </c>
      <c r="BE30" s="5" t="str">
        <f t="shared" ref="BE30" si="1390">IF(TEXT(BE32,"mmm")=TEXT(BD32,"mmm"),"",TEXT(BE32,"mmm"))</f>
        <v/>
      </c>
      <c r="BF30" s="5"/>
      <c r="BG30" s="5" t="str">
        <f t="shared" ref="BG30" si="1391">IF(TEXT(BG32,"mmm")=TEXT(BF32,"mmm"),"",TEXT(BG32,"mmm"))</f>
        <v/>
      </c>
      <c r="BH30" s="5" t="str">
        <f t="shared" ref="BH30" si="1392">IF(TEXT(BH32,"mmm")=TEXT(BG32,"mmm"),"",TEXT(BH32,"mmm"))</f>
        <v/>
      </c>
      <c r="BI30" s="4" t="str">
        <f t="shared" ref="BI30" si="1393">IF(TEXT(BI32,"mmm")=TEXT(BH32,"mmm"),"",TEXT(BI32,"mmm"))</f>
        <v/>
      </c>
      <c r="BJ30" s="4" t="str">
        <f t="shared" ref="BJ30" si="1394">IF(TEXT(BJ32,"mmm")=TEXT(BI32,"mmm"),"",TEXT(BJ32,"mmm"))</f>
        <v>Mar</v>
      </c>
      <c r="BK30" s="4" t="str">
        <f t="shared" ref="BK30" si="1395">IF(TEXT(BK32,"mmm")=TEXT(BJ32,"mmm"),"",TEXT(BK32,"mmm"))</f>
        <v/>
      </c>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5" t="str">
        <f t="shared" ref="CN30" si="1396">IF(TEXT(CN32,"mmm")=TEXT(CM32,"mmm"),"",TEXT(CN32,"mmm"))</f>
        <v/>
      </c>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4" t="str">
        <f t="shared" ref="DR30" si="1397">IF(TEXT(DR32,"mmm")=TEXT(DQ32,"mmm"),"",TEXT(DR32,"mmm"))</f>
        <v/>
      </c>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5" t="str">
        <f t="shared" ref="EW30" si="1398">IF(TEXT(EW32,"mmm")=TEXT(EV32,"mmm"),"",TEXT(EW32,"mmm"))</f>
        <v/>
      </c>
      <c r="EX30" s="5" t="str">
        <f t="shared" ref="EX30" si="1399">IF(TEXT(EX32,"mmm")=TEXT(EW32,"mmm"),"",TEXT(EX32,"mmm"))</f>
        <v>Jun</v>
      </c>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t="str">
        <f t="shared" ref="FX30" si="1400">IF(TEXT(FX32,"mmm")=TEXT(FW32,"mmm"),"",TEXT(FX32,"mmm"))</f>
        <v/>
      </c>
      <c r="FY30" s="5" t="str">
        <f t="shared" ref="FY30" si="1401">IF(TEXT(FY32,"mmm")=TEXT(FX32,"mmm"),"",TEXT(FY32,"mmm"))</f>
        <v/>
      </c>
      <c r="FZ30" s="5" t="str">
        <f t="shared" ref="FZ30" si="1402">IF(TEXT(FZ32,"mmm")=TEXT(FY32,"mmm"),"",TEXT(FZ32,"mmm"))</f>
        <v/>
      </c>
      <c r="GA30" s="4" t="str">
        <f t="shared" ref="GA30" si="1403">IF(TEXT(GA32,"mmm")=TEXT(FZ32,"mmm"),"",TEXT(GA32,"mmm"))</f>
        <v/>
      </c>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5" t="str">
        <f t="shared" ref="HF30" si="1404">IF(TEXT(HF32,"mmm")=TEXT(HE32,"mmm"),"",TEXT(HF32,"mmm"))</f>
        <v/>
      </c>
      <c r="HG30" s="5" t="str">
        <f t="shared" ref="HG30" si="1405">IF(TEXT(HG32,"mmm")=TEXT(HF32,"mmm"),"",TEXT(HG32,"mmm"))</f>
        <v>Aug</v>
      </c>
      <c r="HH30" s="5" t="str">
        <f t="shared" ref="HH30" si="1406">IF(TEXT(HH32,"mmm")=TEXT(HG32,"mmm"),"",TEXT(HH32,"mmm"))</f>
        <v/>
      </c>
      <c r="HI30" s="5" t="str">
        <f t="shared" ref="HI30" si="1407">IF(TEXT(HI32,"mmm")=TEXT(HH32,"mmm"),"",TEXT(HI32,"mmm"))</f>
        <v/>
      </c>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4" t="str">
        <f t="shared" ref="IK30" si="1408">IF(TEXT(IK32,"mmm")=TEXT(IJ32,"mmm"),"",TEXT(IK32,"mmm"))</f>
        <v/>
      </c>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t="str">
        <f t="shared" ref="JN30" si="1409">IF(TEXT(JN32,"mmm")=TEXT(JM32,"mmm"),"",TEXT(JN32,"mmm"))</f>
        <v/>
      </c>
      <c r="JO30" s="5" t="str">
        <f>TEXT(JO32,"mmm")</f>
        <v>Sep</v>
      </c>
      <c r="JP30" s="5" t="str">
        <f t="shared" ref="JP30" si="1410">IF(TEXT(JP32,"mmm")=TEXT(JO32,"mmm"),"",TEXT(JP32,"mmm"))</f>
        <v>Oct</v>
      </c>
      <c r="JQ30" s="5" t="str">
        <f t="shared" ref="JQ30" si="1411">IF(TEXT(JQ32,"mmm")=TEXT(JP32,"mmm"),"",TEXT(JQ32,"mmm"))</f>
        <v/>
      </c>
      <c r="JR30" s="5" t="str">
        <f t="shared" ref="JR30" si="1412">IF(TEXT(JR32,"mmm")=TEXT(JQ32,"mmm"),"",TEXT(JR32,"mmm"))</f>
        <v/>
      </c>
      <c r="JS30" s="5" t="str">
        <f t="shared" ref="JS30" si="1413">IF(TEXT(JS32,"mmm")=TEXT(JR32,"mmm"),"",TEXT(JS32,"mmm"))</f>
        <v/>
      </c>
      <c r="JT30" s="5" t="str">
        <f t="shared" ref="JT30" si="1414">IF(TEXT(JT32,"mmm")=TEXT(JS32,"mmm"),"",TEXT(JT32,"mmm"))</f>
        <v/>
      </c>
      <c r="JU30" s="5"/>
      <c r="JV30" s="5"/>
      <c r="JW30" s="5"/>
      <c r="JX30" s="5"/>
      <c r="JY30" s="5"/>
      <c r="JZ30" s="5"/>
      <c r="KA30" s="5"/>
      <c r="KB30" s="5"/>
      <c r="KC30" s="5"/>
      <c r="KD30" s="5"/>
      <c r="KE30" s="5"/>
      <c r="KF30" s="5"/>
      <c r="KG30" s="5"/>
      <c r="KH30" s="5"/>
      <c r="KI30" s="5"/>
      <c r="KJ30" s="5"/>
      <c r="KK30" s="5"/>
      <c r="KL30" s="5"/>
      <c r="KM30" s="5"/>
      <c r="KN30" s="5"/>
      <c r="KO30" s="5"/>
      <c r="KP30" s="5"/>
      <c r="KQ30" s="5"/>
      <c r="KR30" s="5" t="str">
        <f t="shared" ref="KR30" si="1415">IF(TEXT(KR32,"mmm")=TEXT(KQ32,"mmm"),"",TEXT(KR32,"mmm"))</f>
        <v/>
      </c>
      <c r="KS30" s="5" t="str">
        <f t="shared" ref="KS30" si="1416">IF(TEXT(KS32,"mmm")=TEXT(KR32,"mmm"),"",TEXT(KS32,"mmm"))</f>
        <v/>
      </c>
      <c r="KT30" s="4" t="str">
        <f t="shared" ref="KT30" si="1417">IF(TEXT(KT32,"mmm")=TEXT(KS32,"mmm"),"",TEXT(KT32,"mmm"))</f>
        <v/>
      </c>
      <c r="KU30" s="4" t="str">
        <f t="shared" ref="KU30" si="1418">IF(TEXT(KU32,"mmm")=TEXT(KT32,"mmm"),"",TEXT(KU32,"mmm"))</f>
        <v>Nov</v>
      </c>
      <c r="KV30" s="4" t="str">
        <f t="shared" ref="KV30" si="1419">IF(TEXT(KV32,"mmm")=TEXT(KU32,"mmm"),"",TEXT(KV32,"mmm"))</f>
        <v/>
      </c>
      <c r="KW30" s="4"/>
      <c r="KX30" s="4"/>
      <c r="KY30" s="4"/>
      <c r="KZ30" s="4" t="str">
        <f t="shared" ref="KZ30" si="1420">IF(TEXT(KZ32,"mmm")=TEXT(KY32,"mmm"),"",TEXT(KZ32,"mmm"))</f>
        <v/>
      </c>
      <c r="LA30" s="4"/>
      <c r="LB30" s="4"/>
      <c r="LC30" s="4"/>
      <c r="LD30" s="4"/>
      <c r="LE30" s="4"/>
      <c r="LF30" s="4"/>
      <c r="LG30" s="4"/>
      <c r="LH30" s="4"/>
      <c r="LI30" s="4"/>
      <c r="LJ30" s="4"/>
      <c r="LK30" s="4"/>
      <c r="LL30" s="4"/>
      <c r="LM30" s="4"/>
      <c r="LN30" s="4"/>
      <c r="LO30" s="4"/>
      <c r="LP30" s="4"/>
      <c r="LQ30" s="4"/>
      <c r="LR30" s="4"/>
      <c r="LS30" s="4"/>
      <c r="LT30" s="4"/>
      <c r="LU30" s="4"/>
      <c r="LV30" s="4"/>
      <c r="LW30" s="4" t="str">
        <f t="shared" ref="LW30" si="1421">IF(TEXT(LW32,"mmm")=TEXT(LV32,"mmm"),"",TEXT(LW32,"mmm"))</f>
        <v/>
      </c>
      <c r="LX30" s="5" t="str">
        <f t="shared" ref="LX30" si="1422">IF(TEXT(LX32,"mmm")=TEXT(LW32,"mmm"),"",TEXT(LX32,"mmm"))</f>
        <v/>
      </c>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row>
    <row r="31" spans="1:367" x14ac:dyDescent="0.3">
      <c r="A31" s="13" t="s">
        <v>137</v>
      </c>
      <c r="B31" s="6" t="str">
        <f>TEXT(A29,"aaa")</f>
        <v>Mon</v>
      </c>
      <c r="C31" s="6" t="str">
        <f t="shared" ref="C31:BN31" si="1423">TEXT(C32,"aaa")</f>
        <v>Tue</v>
      </c>
      <c r="D31" s="6" t="str">
        <f t="shared" si="1423"/>
        <v>Wed</v>
      </c>
      <c r="E31" s="6" t="str">
        <f t="shared" si="1423"/>
        <v>Thu</v>
      </c>
      <c r="F31" s="6" t="str">
        <f t="shared" si="1423"/>
        <v>Fri</v>
      </c>
      <c r="G31" s="6" t="str">
        <f t="shared" si="1423"/>
        <v>Sat</v>
      </c>
      <c r="H31" s="6" t="str">
        <f t="shared" si="1423"/>
        <v>Sun</v>
      </c>
      <c r="I31" s="6" t="str">
        <f t="shared" si="1423"/>
        <v>Mon</v>
      </c>
      <c r="J31" s="6" t="str">
        <f t="shared" si="1423"/>
        <v>Tue</v>
      </c>
      <c r="K31" s="6" t="str">
        <f t="shared" si="1423"/>
        <v>Wed</v>
      </c>
      <c r="L31" s="6" t="str">
        <f t="shared" si="1423"/>
        <v>Thu</v>
      </c>
      <c r="M31" s="6" t="str">
        <f t="shared" si="1423"/>
        <v>Fri</v>
      </c>
      <c r="N31" s="6" t="str">
        <f t="shared" si="1423"/>
        <v>Sat</v>
      </c>
      <c r="O31" s="6" t="str">
        <f t="shared" si="1423"/>
        <v>Sun</v>
      </c>
      <c r="P31" s="6" t="str">
        <f t="shared" si="1423"/>
        <v>Mon</v>
      </c>
      <c r="Q31" s="6" t="str">
        <f t="shared" si="1423"/>
        <v>Tue</v>
      </c>
      <c r="R31" s="6" t="str">
        <f t="shared" si="1423"/>
        <v>Wed</v>
      </c>
      <c r="S31" s="6" t="str">
        <f t="shared" si="1423"/>
        <v>Thu</v>
      </c>
      <c r="T31" s="6" t="str">
        <f t="shared" si="1423"/>
        <v>Fri</v>
      </c>
      <c r="U31" s="6" t="str">
        <f t="shared" si="1423"/>
        <v>Sat</v>
      </c>
      <c r="V31" s="6" t="str">
        <f t="shared" si="1423"/>
        <v>Sun</v>
      </c>
      <c r="W31" s="6" t="str">
        <f t="shared" si="1423"/>
        <v>Mon</v>
      </c>
      <c r="X31" s="6" t="str">
        <f t="shared" si="1423"/>
        <v>Tue</v>
      </c>
      <c r="Y31" s="6" t="str">
        <f t="shared" si="1423"/>
        <v>Wed</v>
      </c>
      <c r="Z31" s="6" t="str">
        <f t="shared" si="1423"/>
        <v>Thu</v>
      </c>
      <c r="AA31" s="6" t="str">
        <f t="shared" si="1423"/>
        <v>Fri</v>
      </c>
      <c r="AB31" s="6" t="str">
        <f t="shared" si="1423"/>
        <v>Sat</v>
      </c>
      <c r="AC31" s="6" t="str">
        <f t="shared" si="1423"/>
        <v>Sun</v>
      </c>
      <c r="AD31" s="6" t="str">
        <f t="shared" si="1423"/>
        <v>Mon</v>
      </c>
      <c r="AE31" s="6" t="str">
        <f t="shared" si="1423"/>
        <v>Tue</v>
      </c>
      <c r="AF31" s="6" t="str">
        <f t="shared" si="1423"/>
        <v>Wed</v>
      </c>
      <c r="AG31" s="7" t="str">
        <f t="shared" si="1423"/>
        <v>Thu</v>
      </c>
      <c r="AH31" s="7" t="str">
        <f t="shared" si="1423"/>
        <v>Fri</v>
      </c>
      <c r="AI31" s="7" t="str">
        <f t="shared" si="1423"/>
        <v>Sat</v>
      </c>
      <c r="AJ31" s="7" t="str">
        <f t="shared" si="1423"/>
        <v>Sun</v>
      </c>
      <c r="AK31" s="7" t="str">
        <f t="shared" si="1423"/>
        <v>Mon</v>
      </c>
      <c r="AL31" s="7" t="str">
        <f t="shared" si="1423"/>
        <v>Tue</v>
      </c>
      <c r="AM31" s="7" t="str">
        <f t="shared" si="1423"/>
        <v>Wed</v>
      </c>
      <c r="AN31" s="7" t="str">
        <f t="shared" si="1423"/>
        <v>Thu</v>
      </c>
      <c r="AO31" s="7" t="str">
        <f t="shared" si="1423"/>
        <v>Fri</v>
      </c>
      <c r="AP31" s="7" t="str">
        <f t="shared" si="1423"/>
        <v>Sat</v>
      </c>
      <c r="AQ31" s="7" t="str">
        <f t="shared" si="1423"/>
        <v>Sun</v>
      </c>
      <c r="AR31" s="7" t="str">
        <f t="shared" si="1423"/>
        <v>Mon</v>
      </c>
      <c r="AS31" s="7" t="str">
        <f t="shared" si="1423"/>
        <v>Tue</v>
      </c>
      <c r="AT31" s="7" t="str">
        <f t="shared" si="1423"/>
        <v>Wed</v>
      </c>
      <c r="AU31" s="7" t="str">
        <f t="shared" si="1423"/>
        <v>Thu</v>
      </c>
      <c r="AV31" s="7" t="str">
        <f t="shared" si="1423"/>
        <v>Fri</v>
      </c>
      <c r="AW31" s="7" t="str">
        <f t="shared" si="1423"/>
        <v>Sat</v>
      </c>
      <c r="AX31" s="7" t="str">
        <f t="shared" si="1423"/>
        <v>Sun</v>
      </c>
      <c r="AY31" s="7" t="str">
        <f t="shared" si="1423"/>
        <v>Mon</v>
      </c>
      <c r="AZ31" s="7" t="str">
        <f t="shared" si="1423"/>
        <v>Tue</v>
      </c>
      <c r="BA31" s="7" t="str">
        <f t="shared" si="1423"/>
        <v>Wed</v>
      </c>
      <c r="BB31" s="7" t="str">
        <f t="shared" si="1423"/>
        <v>Thu</v>
      </c>
      <c r="BC31" s="7" t="str">
        <f t="shared" si="1423"/>
        <v>Fri</v>
      </c>
      <c r="BD31" s="7" t="str">
        <f t="shared" si="1423"/>
        <v>Sat</v>
      </c>
      <c r="BE31" s="7" t="str">
        <f t="shared" si="1423"/>
        <v>Sun</v>
      </c>
      <c r="BF31" s="7" t="str">
        <f t="shared" si="1423"/>
        <v>Mon</v>
      </c>
      <c r="BG31" s="7" t="str">
        <f t="shared" si="1423"/>
        <v>Tue</v>
      </c>
      <c r="BH31" s="7" t="str">
        <f t="shared" si="1423"/>
        <v>Wed</v>
      </c>
      <c r="BI31" s="6" t="str">
        <f t="shared" si="1423"/>
        <v>Thu</v>
      </c>
      <c r="BJ31" s="6" t="str">
        <f t="shared" si="1423"/>
        <v>Fri</v>
      </c>
      <c r="BK31" s="6" t="str">
        <f t="shared" si="1423"/>
        <v>Sat</v>
      </c>
      <c r="BL31" s="6" t="str">
        <f t="shared" si="1423"/>
        <v>Sun</v>
      </c>
      <c r="BM31" s="6" t="str">
        <f t="shared" si="1423"/>
        <v>Mon</v>
      </c>
      <c r="BN31" s="6" t="str">
        <f t="shared" si="1423"/>
        <v>Tue</v>
      </c>
      <c r="BO31" s="6" t="str">
        <f t="shared" ref="BO31:DZ31" si="1424">TEXT(BO32,"aaa")</f>
        <v>Wed</v>
      </c>
      <c r="BP31" s="6" t="str">
        <f t="shared" si="1424"/>
        <v>Thu</v>
      </c>
      <c r="BQ31" s="6" t="str">
        <f t="shared" si="1424"/>
        <v>Fri</v>
      </c>
      <c r="BR31" s="6" t="str">
        <f t="shared" si="1424"/>
        <v>Sat</v>
      </c>
      <c r="BS31" s="6" t="str">
        <f t="shared" si="1424"/>
        <v>Sun</v>
      </c>
      <c r="BT31" s="6" t="str">
        <f t="shared" si="1424"/>
        <v>Mon</v>
      </c>
      <c r="BU31" s="6" t="str">
        <f t="shared" si="1424"/>
        <v>Tue</v>
      </c>
      <c r="BV31" s="6" t="str">
        <f t="shared" si="1424"/>
        <v>Wed</v>
      </c>
      <c r="BW31" s="6" t="str">
        <f t="shared" si="1424"/>
        <v>Thu</v>
      </c>
      <c r="BX31" s="6" t="str">
        <f t="shared" si="1424"/>
        <v>Fri</v>
      </c>
      <c r="BY31" s="6" t="str">
        <f t="shared" si="1424"/>
        <v>Sat</v>
      </c>
      <c r="BZ31" s="6" t="str">
        <f t="shared" si="1424"/>
        <v>Sun</v>
      </c>
      <c r="CA31" s="6" t="str">
        <f t="shared" si="1424"/>
        <v>Mon</v>
      </c>
      <c r="CB31" s="6" t="str">
        <f t="shared" si="1424"/>
        <v>Tue</v>
      </c>
      <c r="CC31" s="6" t="str">
        <f t="shared" si="1424"/>
        <v>Wed</v>
      </c>
      <c r="CD31" s="6" t="str">
        <f t="shared" si="1424"/>
        <v>Thu</v>
      </c>
      <c r="CE31" s="6" t="str">
        <f t="shared" si="1424"/>
        <v>Fri</v>
      </c>
      <c r="CF31" s="6" t="str">
        <f t="shared" si="1424"/>
        <v>Sat</v>
      </c>
      <c r="CG31" s="6" t="str">
        <f t="shared" si="1424"/>
        <v>Sun</v>
      </c>
      <c r="CH31" s="6" t="str">
        <f t="shared" si="1424"/>
        <v>Mon</v>
      </c>
      <c r="CI31" s="6" t="str">
        <f t="shared" si="1424"/>
        <v>Tue</v>
      </c>
      <c r="CJ31" s="6" t="str">
        <f t="shared" si="1424"/>
        <v>Wed</v>
      </c>
      <c r="CK31" s="6" t="str">
        <f t="shared" si="1424"/>
        <v>Thu</v>
      </c>
      <c r="CL31" s="6" t="str">
        <f t="shared" si="1424"/>
        <v>Fri</v>
      </c>
      <c r="CM31" s="6" t="str">
        <f t="shared" si="1424"/>
        <v>Sat</v>
      </c>
      <c r="CN31" s="7" t="str">
        <f t="shared" si="1424"/>
        <v>Sun</v>
      </c>
      <c r="CO31" s="7" t="str">
        <f t="shared" si="1424"/>
        <v>Mon</v>
      </c>
      <c r="CP31" s="7" t="str">
        <f t="shared" si="1424"/>
        <v>Tue</v>
      </c>
      <c r="CQ31" s="7" t="str">
        <f t="shared" si="1424"/>
        <v>Wed</v>
      </c>
      <c r="CR31" s="7" t="str">
        <f t="shared" si="1424"/>
        <v>Thu</v>
      </c>
      <c r="CS31" s="7" t="str">
        <f t="shared" si="1424"/>
        <v>Fri</v>
      </c>
      <c r="CT31" s="7" t="str">
        <f t="shared" si="1424"/>
        <v>Sat</v>
      </c>
      <c r="CU31" s="7" t="str">
        <f t="shared" si="1424"/>
        <v>Sun</v>
      </c>
      <c r="CV31" s="7" t="str">
        <f t="shared" si="1424"/>
        <v>Mon</v>
      </c>
      <c r="CW31" s="7" t="str">
        <f t="shared" si="1424"/>
        <v>Tue</v>
      </c>
      <c r="CX31" s="7" t="str">
        <f t="shared" si="1424"/>
        <v>Wed</v>
      </c>
      <c r="CY31" s="7" t="str">
        <f t="shared" si="1424"/>
        <v>Thu</v>
      </c>
      <c r="CZ31" s="7" t="str">
        <f t="shared" si="1424"/>
        <v>Fri</v>
      </c>
      <c r="DA31" s="7" t="str">
        <f t="shared" si="1424"/>
        <v>Sat</v>
      </c>
      <c r="DB31" s="7" t="str">
        <f t="shared" si="1424"/>
        <v>Sun</v>
      </c>
      <c r="DC31" s="7" t="str">
        <f t="shared" si="1424"/>
        <v>Mon</v>
      </c>
      <c r="DD31" s="7" t="str">
        <f t="shared" si="1424"/>
        <v>Tue</v>
      </c>
      <c r="DE31" s="7" t="str">
        <f t="shared" si="1424"/>
        <v>Wed</v>
      </c>
      <c r="DF31" s="7" t="str">
        <f t="shared" si="1424"/>
        <v>Thu</v>
      </c>
      <c r="DG31" s="7" t="str">
        <f t="shared" si="1424"/>
        <v>Fri</v>
      </c>
      <c r="DH31" s="7" t="str">
        <f t="shared" si="1424"/>
        <v>Sat</v>
      </c>
      <c r="DI31" s="7" t="str">
        <f t="shared" si="1424"/>
        <v>Sun</v>
      </c>
      <c r="DJ31" s="7" t="str">
        <f t="shared" si="1424"/>
        <v>Mon</v>
      </c>
      <c r="DK31" s="7" t="str">
        <f t="shared" si="1424"/>
        <v>Tue</v>
      </c>
      <c r="DL31" s="7" t="str">
        <f t="shared" si="1424"/>
        <v>Wed</v>
      </c>
      <c r="DM31" s="7" t="str">
        <f t="shared" si="1424"/>
        <v>Thu</v>
      </c>
      <c r="DN31" s="7" t="str">
        <f t="shared" si="1424"/>
        <v>Fri</v>
      </c>
      <c r="DO31" s="7" t="str">
        <f t="shared" si="1424"/>
        <v>Sat</v>
      </c>
      <c r="DP31" s="7" t="str">
        <f t="shared" si="1424"/>
        <v>Sun</v>
      </c>
      <c r="DQ31" s="7" t="str">
        <f t="shared" si="1424"/>
        <v>Mon</v>
      </c>
      <c r="DR31" s="6" t="str">
        <f t="shared" si="1424"/>
        <v>Tue</v>
      </c>
      <c r="DS31" s="6" t="str">
        <f t="shared" si="1424"/>
        <v>Wed</v>
      </c>
      <c r="DT31" s="6" t="str">
        <f t="shared" si="1424"/>
        <v>Thu</v>
      </c>
      <c r="DU31" s="6" t="str">
        <f t="shared" si="1424"/>
        <v>Fri</v>
      </c>
      <c r="DV31" s="6" t="str">
        <f t="shared" si="1424"/>
        <v>Sat</v>
      </c>
      <c r="DW31" s="6" t="str">
        <f t="shared" si="1424"/>
        <v>Sun</v>
      </c>
      <c r="DX31" s="6" t="str">
        <f t="shared" si="1424"/>
        <v>Mon</v>
      </c>
      <c r="DY31" s="6" t="str">
        <f t="shared" si="1424"/>
        <v>Tue</v>
      </c>
      <c r="DZ31" s="6" t="str">
        <f t="shared" si="1424"/>
        <v>Wed</v>
      </c>
      <c r="EA31" s="6" t="str">
        <f t="shared" ref="EA31:GL31" si="1425">TEXT(EA32,"aaa")</f>
        <v>Thu</v>
      </c>
      <c r="EB31" s="6" t="str">
        <f t="shared" si="1425"/>
        <v>Fri</v>
      </c>
      <c r="EC31" s="6" t="str">
        <f t="shared" si="1425"/>
        <v>Sat</v>
      </c>
      <c r="ED31" s="6" t="str">
        <f t="shared" si="1425"/>
        <v>Sun</v>
      </c>
      <c r="EE31" s="6" t="str">
        <f t="shared" si="1425"/>
        <v>Mon</v>
      </c>
      <c r="EF31" s="6" t="str">
        <f t="shared" si="1425"/>
        <v>Tue</v>
      </c>
      <c r="EG31" s="6" t="str">
        <f t="shared" si="1425"/>
        <v>Wed</v>
      </c>
      <c r="EH31" s="6" t="str">
        <f t="shared" si="1425"/>
        <v>Thu</v>
      </c>
      <c r="EI31" s="6" t="str">
        <f t="shared" si="1425"/>
        <v>Fri</v>
      </c>
      <c r="EJ31" s="6" t="str">
        <f t="shared" si="1425"/>
        <v>Sat</v>
      </c>
      <c r="EK31" s="6" t="str">
        <f t="shared" si="1425"/>
        <v>Sun</v>
      </c>
      <c r="EL31" s="6" t="str">
        <f t="shared" si="1425"/>
        <v>Mon</v>
      </c>
      <c r="EM31" s="6" t="str">
        <f t="shared" si="1425"/>
        <v>Tue</v>
      </c>
      <c r="EN31" s="6" t="str">
        <f t="shared" si="1425"/>
        <v>Wed</v>
      </c>
      <c r="EO31" s="6" t="str">
        <f t="shared" si="1425"/>
        <v>Thu</v>
      </c>
      <c r="EP31" s="6" t="str">
        <f t="shared" si="1425"/>
        <v>Fri</v>
      </c>
      <c r="EQ31" s="6" t="str">
        <f t="shared" si="1425"/>
        <v>Sat</v>
      </c>
      <c r="ER31" s="6" t="str">
        <f t="shared" si="1425"/>
        <v>Sun</v>
      </c>
      <c r="ES31" s="6" t="str">
        <f t="shared" si="1425"/>
        <v>Mon</v>
      </c>
      <c r="ET31" s="6" t="str">
        <f t="shared" si="1425"/>
        <v>Tue</v>
      </c>
      <c r="EU31" s="6" t="str">
        <f t="shared" si="1425"/>
        <v>Wed</v>
      </c>
      <c r="EV31" s="6" t="str">
        <f t="shared" si="1425"/>
        <v>Thu</v>
      </c>
      <c r="EW31" s="7" t="str">
        <f t="shared" si="1425"/>
        <v>Fri</v>
      </c>
      <c r="EX31" s="7" t="str">
        <f t="shared" si="1425"/>
        <v>Sat</v>
      </c>
      <c r="EY31" s="7" t="str">
        <f t="shared" si="1425"/>
        <v>Sun</v>
      </c>
      <c r="EZ31" s="7" t="str">
        <f t="shared" si="1425"/>
        <v>Mon</v>
      </c>
      <c r="FA31" s="7" t="str">
        <f t="shared" si="1425"/>
        <v>Tue</v>
      </c>
      <c r="FB31" s="7" t="str">
        <f t="shared" si="1425"/>
        <v>Wed</v>
      </c>
      <c r="FC31" s="7" t="str">
        <f t="shared" si="1425"/>
        <v>Thu</v>
      </c>
      <c r="FD31" s="7" t="str">
        <f t="shared" si="1425"/>
        <v>Fri</v>
      </c>
      <c r="FE31" s="7" t="str">
        <f t="shared" si="1425"/>
        <v>Sat</v>
      </c>
      <c r="FF31" s="7" t="str">
        <f t="shared" si="1425"/>
        <v>Sun</v>
      </c>
      <c r="FG31" s="7" t="str">
        <f t="shared" si="1425"/>
        <v>Mon</v>
      </c>
      <c r="FH31" s="7" t="str">
        <f t="shared" si="1425"/>
        <v>Tue</v>
      </c>
      <c r="FI31" s="7" t="str">
        <f t="shared" si="1425"/>
        <v>Wed</v>
      </c>
      <c r="FJ31" s="7" t="str">
        <f t="shared" si="1425"/>
        <v>Thu</v>
      </c>
      <c r="FK31" s="7" t="str">
        <f t="shared" si="1425"/>
        <v>Fri</v>
      </c>
      <c r="FL31" s="7" t="str">
        <f t="shared" si="1425"/>
        <v>Sat</v>
      </c>
      <c r="FM31" s="7" t="str">
        <f t="shared" si="1425"/>
        <v>Sun</v>
      </c>
      <c r="FN31" s="7" t="str">
        <f t="shared" si="1425"/>
        <v>Mon</v>
      </c>
      <c r="FO31" s="7" t="str">
        <f t="shared" si="1425"/>
        <v>Tue</v>
      </c>
      <c r="FP31" s="7" t="str">
        <f t="shared" si="1425"/>
        <v>Wed</v>
      </c>
      <c r="FQ31" s="7" t="str">
        <f t="shared" si="1425"/>
        <v>Thu</v>
      </c>
      <c r="FR31" s="7" t="str">
        <f t="shared" si="1425"/>
        <v>Fri</v>
      </c>
      <c r="FS31" s="7" t="str">
        <f t="shared" si="1425"/>
        <v>Sat</v>
      </c>
      <c r="FT31" s="7" t="str">
        <f t="shared" si="1425"/>
        <v>Sun</v>
      </c>
      <c r="FU31" s="7" t="str">
        <f t="shared" si="1425"/>
        <v>Mon</v>
      </c>
      <c r="FV31" s="7" t="str">
        <f t="shared" si="1425"/>
        <v>Tue</v>
      </c>
      <c r="FW31" s="7" t="str">
        <f t="shared" si="1425"/>
        <v>Wed</v>
      </c>
      <c r="FX31" s="7" t="str">
        <f t="shared" si="1425"/>
        <v>Thu</v>
      </c>
      <c r="FY31" s="7" t="str">
        <f t="shared" si="1425"/>
        <v>Fri</v>
      </c>
      <c r="FZ31" s="7" t="str">
        <f t="shared" si="1425"/>
        <v>Sat</v>
      </c>
      <c r="GA31" s="6" t="str">
        <f t="shared" si="1425"/>
        <v>Sun</v>
      </c>
      <c r="GB31" s="6" t="str">
        <f t="shared" si="1425"/>
        <v>Mon</v>
      </c>
      <c r="GC31" s="6" t="str">
        <f t="shared" si="1425"/>
        <v>Tue</v>
      </c>
      <c r="GD31" s="6" t="str">
        <f t="shared" si="1425"/>
        <v>Wed</v>
      </c>
      <c r="GE31" s="6" t="str">
        <f t="shared" si="1425"/>
        <v>Thu</v>
      </c>
      <c r="GF31" s="6" t="str">
        <f t="shared" si="1425"/>
        <v>Fri</v>
      </c>
      <c r="GG31" s="6" t="str">
        <f t="shared" si="1425"/>
        <v>Sat</v>
      </c>
      <c r="GH31" s="6" t="str">
        <f t="shared" si="1425"/>
        <v>Sun</v>
      </c>
      <c r="GI31" s="6" t="str">
        <f t="shared" si="1425"/>
        <v>Mon</v>
      </c>
      <c r="GJ31" s="6" t="str">
        <f t="shared" si="1425"/>
        <v>Tue</v>
      </c>
      <c r="GK31" s="6" t="str">
        <f t="shared" si="1425"/>
        <v>Wed</v>
      </c>
      <c r="GL31" s="6" t="str">
        <f t="shared" si="1425"/>
        <v>Thu</v>
      </c>
      <c r="GM31" s="6" t="str">
        <f t="shared" ref="GM31:IX31" si="1426">TEXT(GM32,"aaa")</f>
        <v>Fri</v>
      </c>
      <c r="GN31" s="6" t="str">
        <f t="shared" si="1426"/>
        <v>Sat</v>
      </c>
      <c r="GO31" s="6" t="str">
        <f t="shared" si="1426"/>
        <v>Sun</v>
      </c>
      <c r="GP31" s="6" t="str">
        <f t="shared" si="1426"/>
        <v>Mon</v>
      </c>
      <c r="GQ31" s="6" t="str">
        <f t="shared" si="1426"/>
        <v>Tue</v>
      </c>
      <c r="GR31" s="6" t="str">
        <f t="shared" si="1426"/>
        <v>Wed</v>
      </c>
      <c r="GS31" s="6" t="str">
        <f t="shared" si="1426"/>
        <v>Thu</v>
      </c>
      <c r="GT31" s="6" t="str">
        <f t="shared" si="1426"/>
        <v>Fri</v>
      </c>
      <c r="GU31" s="6" t="str">
        <f t="shared" si="1426"/>
        <v>Sat</v>
      </c>
      <c r="GV31" s="6" t="str">
        <f t="shared" si="1426"/>
        <v>Sun</v>
      </c>
      <c r="GW31" s="6" t="str">
        <f t="shared" si="1426"/>
        <v>Mon</v>
      </c>
      <c r="GX31" s="6" t="str">
        <f t="shared" si="1426"/>
        <v>Tue</v>
      </c>
      <c r="GY31" s="6" t="str">
        <f t="shared" si="1426"/>
        <v>Wed</v>
      </c>
      <c r="GZ31" s="6" t="str">
        <f t="shared" si="1426"/>
        <v>Thu</v>
      </c>
      <c r="HA31" s="6" t="str">
        <f t="shared" si="1426"/>
        <v>Fri</v>
      </c>
      <c r="HB31" s="6" t="str">
        <f t="shared" si="1426"/>
        <v>Sat</v>
      </c>
      <c r="HC31" s="6" t="str">
        <f t="shared" si="1426"/>
        <v>Sun</v>
      </c>
      <c r="HD31" s="6" t="str">
        <f t="shared" si="1426"/>
        <v>Mon</v>
      </c>
      <c r="HE31" s="6" t="str">
        <f t="shared" si="1426"/>
        <v>Tue</v>
      </c>
      <c r="HF31" s="7" t="str">
        <f t="shared" si="1426"/>
        <v>Wed</v>
      </c>
      <c r="HG31" s="7" t="str">
        <f t="shared" si="1426"/>
        <v>Thu</v>
      </c>
      <c r="HH31" s="7" t="str">
        <f t="shared" si="1426"/>
        <v>Fri</v>
      </c>
      <c r="HI31" s="7" t="str">
        <f t="shared" si="1426"/>
        <v>Sat</v>
      </c>
      <c r="HJ31" s="7" t="str">
        <f t="shared" si="1426"/>
        <v>Sun</v>
      </c>
      <c r="HK31" s="7" t="str">
        <f t="shared" si="1426"/>
        <v>Mon</v>
      </c>
      <c r="HL31" s="7" t="str">
        <f t="shared" si="1426"/>
        <v>Tue</v>
      </c>
      <c r="HM31" s="7" t="str">
        <f t="shared" si="1426"/>
        <v>Wed</v>
      </c>
      <c r="HN31" s="7" t="str">
        <f t="shared" si="1426"/>
        <v>Thu</v>
      </c>
      <c r="HO31" s="7" t="str">
        <f t="shared" si="1426"/>
        <v>Fri</v>
      </c>
      <c r="HP31" s="7" t="str">
        <f t="shared" si="1426"/>
        <v>Sat</v>
      </c>
      <c r="HQ31" s="7" t="str">
        <f t="shared" si="1426"/>
        <v>Sun</v>
      </c>
      <c r="HR31" s="7" t="str">
        <f t="shared" si="1426"/>
        <v>Mon</v>
      </c>
      <c r="HS31" s="7" t="str">
        <f t="shared" si="1426"/>
        <v>Tue</v>
      </c>
      <c r="HT31" s="7" t="str">
        <f t="shared" si="1426"/>
        <v>Wed</v>
      </c>
      <c r="HU31" s="7" t="str">
        <f t="shared" si="1426"/>
        <v>Thu</v>
      </c>
      <c r="HV31" s="7" t="str">
        <f t="shared" si="1426"/>
        <v>Fri</v>
      </c>
      <c r="HW31" s="7" t="str">
        <f t="shared" si="1426"/>
        <v>Sat</v>
      </c>
      <c r="HX31" s="7" t="str">
        <f t="shared" si="1426"/>
        <v>Sun</v>
      </c>
      <c r="HY31" s="7" t="str">
        <f t="shared" si="1426"/>
        <v>Mon</v>
      </c>
      <c r="HZ31" s="7" t="str">
        <f t="shared" si="1426"/>
        <v>Tue</v>
      </c>
      <c r="IA31" s="7" t="str">
        <f t="shared" si="1426"/>
        <v>Wed</v>
      </c>
      <c r="IB31" s="7" t="str">
        <f t="shared" si="1426"/>
        <v>Thu</v>
      </c>
      <c r="IC31" s="7" t="str">
        <f t="shared" si="1426"/>
        <v>Fri</v>
      </c>
      <c r="ID31" s="7" t="str">
        <f t="shared" si="1426"/>
        <v>Sat</v>
      </c>
      <c r="IE31" s="7" t="str">
        <f t="shared" si="1426"/>
        <v>Sun</v>
      </c>
      <c r="IF31" s="7" t="str">
        <f t="shared" si="1426"/>
        <v>Mon</v>
      </c>
      <c r="IG31" s="7" t="str">
        <f t="shared" si="1426"/>
        <v>Tue</v>
      </c>
      <c r="IH31" s="7" t="str">
        <f t="shared" si="1426"/>
        <v>Wed</v>
      </c>
      <c r="II31" s="7" t="str">
        <f t="shared" si="1426"/>
        <v>Thu</v>
      </c>
      <c r="IJ31" s="7" t="str">
        <f t="shared" si="1426"/>
        <v>Fri</v>
      </c>
      <c r="IK31" s="6" t="str">
        <f t="shared" si="1426"/>
        <v>Sat</v>
      </c>
      <c r="IL31" s="6" t="str">
        <f t="shared" si="1426"/>
        <v>Sun</v>
      </c>
      <c r="IM31" s="6" t="str">
        <f t="shared" si="1426"/>
        <v>Mon</v>
      </c>
      <c r="IN31" s="6" t="str">
        <f t="shared" si="1426"/>
        <v>Tue</v>
      </c>
      <c r="IO31" s="6" t="str">
        <f t="shared" si="1426"/>
        <v>Wed</v>
      </c>
      <c r="IP31" s="6" t="str">
        <f t="shared" si="1426"/>
        <v>Thu</v>
      </c>
      <c r="IQ31" s="6" t="str">
        <f t="shared" si="1426"/>
        <v>Fri</v>
      </c>
      <c r="IR31" s="6" t="str">
        <f t="shared" si="1426"/>
        <v>Sat</v>
      </c>
      <c r="IS31" s="6" t="str">
        <f t="shared" si="1426"/>
        <v>Sun</v>
      </c>
      <c r="IT31" s="6" t="str">
        <f t="shared" si="1426"/>
        <v>Mon</v>
      </c>
      <c r="IU31" s="6" t="str">
        <f t="shared" si="1426"/>
        <v>Tue</v>
      </c>
      <c r="IV31" s="6" t="str">
        <f t="shared" si="1426"/>
        <v>Wed</v>
      </c>
      <c r="IW31" s="6" t="str">
        <f t="shared" si="1426"/>
        <v>Thu</v>
      </c>
      <c r="IX31" s="6" t="str">
        <f t="shared" si="1426"/>
        <v>Fri</v>
      </c>
      <c r="IY31" s="6" t="str">
        <f t="shared" ref="IY31:LJ31" si="1427">TEXT(IY32,"aaa")</f>
        <v>Sat</v>
      </c>
      <c r="IZ31" s="6" t="str">
        <f t="shared" si="1427"/>
        <v>Sun</v>
      </c>
      <c r="JA31" s="6" t="str">
        <f t="shared" si="1427"/>
        <v>Mon</v>
      </c>
      <c r="JB31" s="6" t="str">
        <f t="shared" si="1427"/>
        <v>Tue</v>
      </c>
      <c r="JC31" s="6" t="str">
        <f t="shared" si="1427"/>
        <v>Wed</v>
      </c>
      <c r="JD31" s="6" t="str">
        <f t="shared" si="1427"/>
        <v>Thu</v>
      </c>
      <c r="JE31" s="6" t="str">
        <f t="shared" si="1427"/>
        <v>Fri</v>
      </c>
      <c r="JF31" s="6" t="str">
        <f t="shared" si="1427"/>
        <v>Sat</v>
      </c>
      <c r="JG31" s="6" t="str">
        <f t="shared" si="1427"/>
        <v>Sun</v>
      </c>
      <c r="JH31" s="6" t="str">
        <f t="shared" si="1427"/>
        <v>Mon</v>
      </c>
      <c r="JI31" s="6" t="str">
        <f t="shared" si="1427"/>
        <v>Tue</v>
      </c>
      <c r="JJ31" s="6" t="str">
        <f t="shared" si="1427"/>
        <v>Wed</v>
      </c>
      <c r="JK31" s="6" t="str">
        <f t="shared" si="1427"/>
        <v>Thu</v>
      </c>
      <c r="JL31" s="6" t="str">
        <f t="shared" si="1427"/>
        <v>Fri</v>
      </c>
      <c r="JM31" s="6" t="str">
        <f t="shared" si="1427"/>
        <v>Sat</v>
      </c>
      <c r="JN31" s="6" t="str">
        <f t="shared" si="1427"/>
        <v>Sun</v>
      </c>
      <c r="JO31" s="7" t="str">
        <f t="shared" si="1427"/>
        <v>Mon</v>
      </c>
      <c r="JP31" s="7" t="str">
        <f t="shared" si="1427"/>
        <v>Tue</v>
      </c>
      <c r="JQ31" s="7" t="str">
        <f t="shared" si="1427"/>
        <v>Wed</v>
      </c>
      <c r="JR31" s="7" t="str">
        <f t="shared" si="1427"/>
        <v>Thu</v>
      </c>
      <c r="JS31" s="7" t="str">
        <f t="shared" si="1427"/>
        <v>Fri</v>
      </c>
      <c r="JT31" s="7" t="str">
        <f t="shared" si="1427"/>
        <v>Sat</v>
      </c>
      <c r="JU31" s="7" t="str">
        <f t="shared" si="1427"/>
        <v>Sun</v>
      </c>
      <c r="JV31" s="7" t="str">
        <f t="shared" si="1427"/>
        <v>Mon</v>
      </c>
      <c r="JW31" s="7" t="str">
        <f t="shared" si="1427"/>
        <v>Tue</v>
      </c>
      <c r="JX31" s="7" t="str">
        <f t="shared" si="1427"/>
        <v>Wed</v>
      </c>
      <c r="JY31" s="7" t="str">
        <f t="shared" si="1427"/>
        <v>Thu</v>
      </c>
      <c r="JZ31" s="7" t="str">
        <f t="shared" si="1427"/>
        <v>Fri</v>
      </c>
      <c r="KA31" s="7" t="str">
        <f t="shared" si="1427"/>
        <v>Sat</v>
      </c>
      <c r="KB31" s="7" t="str">
        <f t="shared" si="1427"/>
        <v>Sun</v>
      </c>
      <c r="KC31" s="7" t="str">
        <f t="shared" si="1427"/>
        <v>Mon</v>
      </c>
      <c r="KD31" s="7" t="str">
        <f t="shared" si="1427"/>
        <v>Tue</v>
      </c>
      <c r="KE31" s="7" t="str">
        <f t="shared" si="1427"/>
        <v>Wed</v>
      </c>
      <c r="KF31" s="7" t="str">
        <f t="shared" si="1427"/>
        <v>Thu</v>
      </c>
      <c r="KG31" s="7" t="str">
        <f t="shared" si="1427"/>
        <v>Fri</v>
      </c>
      <c r="KH31" s="7" t="str">
        <f t="shared" si="1427"/>
        <v>Sat</v>
      </c>
      <c r="KI31" s="7" t="str">
        <f t="shared" si="1427"/>
        <v>Sun</v>
      </c>
      <c r="KJ31" s="7" t="str">
        <f t="shared" si="1427"/>
        <v>Mon</v>
      </c>
      <c r="KK31" s="7" t="str">
        <f t="shared" si="1427"/>
        <v>Tue</v>
      </c>
      <c r="KL31" s="7" t="str">
        <f t="shared" si="1427"/>
        <v>Wed</v>
      </c>
      <c r="KM31" s="7" t="str">
        <f t="shared" si="1427"/>
        <v>Thu</v>
      </c>
      <c r="KN31" s="7" t="str">
        <f t="shared" si="1427"/>
        <v>Fri</v>
      </c>
      <c r="KO31" s="7" t="str">
        <f t="shared" si="1427"/>
        <v>Sat</v>
      </c>
      <c r="KP31" s="7" t="str">
        <f t="shared" si="1427"/>
        <v>Sun</v>
      </c>
      <c r="KQ31" s="7" t="str">
        <f t="shared" si="1427"/>
        <v>Mon</v>
      </c>
      <c r="KR31" s="7" t="str">
        <f t="shared" si="1427"/>
        <v>Tue</v>
      </c>
      <c r="KS31" s="7" t="str">
        <f t="shared" si="1427"/>
        <v>Wed</v>
      </c>
      <c r="KT31" s="6" t="str">
        <f t="shared" si="1427"/>
        <v>Thu</v>
      </c>
      <c r="KU31" s="6" t="str">
        <f t="shared" si="1427"/>
        <v>Fri</v>
      </c>
      <c r="KV31" s="6" t="str">
        <f t="shared" si="1427"/>
        <v>Sat</v>
      </c>
      <c r="KW31" s="6" t="str">
        <f t="shared" si="1427"/>
        <v>Sun</v>
      </c>
      <c r="KX31" s="6" t="str">
        <f t="shared" si="1427"/>
        <v>Mon</v>
      </c>
      <c r="KY31" s="6" t="str">
        <f t="shared" si="1427"/>
        <v>Tue</v>
      </c>
      <c r="KZ31" s="6" t="str">
        <f t="shared" si="1427"/>
        <v>Wed</v>
      </c>
      <c r="LA31" s="6" t="str">
        <f t="shared" si="1427"/>
        <v>Thu</v>
      </c>
      <c r="LB31" s="6" t="str">
        <f t="shared" si="1427"/>
        <v>Fri</v>
      </c>
      <c r="LC31" s="6" t="str">
        <f t="shared" si="1427"/>
        <v>Sat</v>
      </c>
      <c r="LD31" s="6" t="str">
        <f t="shared" si="1427"/>
        <v>Sun</v>
      </c>
      <c r="LE31" s="6" t="str">
        <f t="shared" si="1427"/>
        <v>Mon</v>
      </c>
      <c r="LF31" s="6" t="str">
        <f t="shared" si="1427"/>
        <v>Tue</v>
      </c>
      <c r="LG31" s="6" t="str">
        <f t="shared" si="1427"/>
        <v>Wed</v>
      </c>
      <c r="LH31" s="6" t="str">
        <f t="shared" si="1427"/>
        <v>Thu</v>
      </c>
      <c r="LI31" s="6" t="str">
        <f t="shared" si="1427"/>
        <v>Fri</v>
      </c>
      <c r="LJ31" s="6" t="str">
        <f t="shared" si="1427"/>
        <v>Sat</v>
      </c>
      <c r="LK31" s="6" t="str">
        <f t="shared" ref="LK31:NB31" si="1428">TEXT(LK32,"aaa")</f>
        <v>Sun</v>
      </c>
      <c r="LL31" s="6" t="str">
        <f t="shared" si="1428"/>
        <v>Mon</v>
      </c>
      <c r="LM31" s="6" t="str">
        <f t="shared" si="1428"/>
        <v>Tue</v>
      </c>
      <c r="LN31" s="6" t="str">
        <f t="shared" si="1428"/>
        <v>Wed</v>
      </c>
      <c r="LO31" s="6" t="str">
        <f t="shared" si="1428"/>
        <v>Thu</v>
      </c>
      <c r="LP31" s="6" t="str">
        <f t="shared" si="1428"/>
        <v>Fri</v>
      </c>
      <c r="LQ31" s="6" t="str">
        <f t="shared" si="1428"/>
        <v>Sat</v>
      </c>
      <c r="LR31" s="6" t="str">
        <f t="shared" si="1428"/>
        <v>Sun</v>
      </c>
      <c r="LS31" s="6" t="str">
        <f t="shared" si="1428"/>
        <v>Mon</v>
      </c>
      <c r="LT31" s="6" t="str">
        <f t="shared" si="1428"/>
        <v>Tue</v>
      </c>
      <c r="LU31" s="6" t="str">
        <f t="shared" si="1428"/>
        <v>Wed</v>
      </c>
      <c r="LV31" s="6" t="str">
        <f t="shared" si="1428"/>
        <v>Thu</v>
      </c>
      <c r="LW31" s="6" t="str">
        <f t="shared" si="1428"/>
        <v>Fri</v>
      </c>
      <c r="LX31" s="7" t="str">
        <f t="shared" si="1428"/>
        <v>Sat</v>
      </c>
      <c r="LY31" s="7" t="str">
        <f t="shared" si="1428"/>
        <v>Sun</v>
      </c>
      <c r="LZ31" s="7" t="str">
        <f t="shared" si="1428"/>
        <v>Mon</v>
      </c>
      <c r="MA31" s="7" t="str">
        <f t="shared" si="1428"/>
        <v>Tue</v>
      </c>
      <c r="MB31" s="7" t="str">
        <f t="shared" si="1428"/>
        <v>Wed</v>
      </c>
      <c r="MC31" s="7" t="str">
        <f t="shared" si="1428"/>
        <v>Thu</v>
      </c>
      <c r="MD31" s="7" t="str">
        <f t="shared" si="1428"/>
        <v>Fri</v>
      </c>
      <c r="ME31" s="7" t="str">
        <f t="shared" si="1428"/>
        <v>Sat</v>
      </c>
      <c r="MF31" s="7" t="str">
        <f t="shared" si="1428"/>
        <v>Sun</v>
      </c>
      <c r="MG31" s="7" t="str">
        <f t="shared" si="1428"/>
        <v>Mon</v>
      </c>
      <c r="MH31" s="7" t="str">
        <f t="shared" si="1428"/>
        <v>Tue</v>
      </c>
      <c r="MI31" s="7" t="str">
        <f t="shared" si="1428"/>
        <v>Wed</v>
      </c>
      <c r="MJ31" s="7" t="str">
        <f t="shared" si="1428"/>
        <v>Thu</v>
      </c>
      <c r="MK31" s="7" t="str">
        <f t="shared" si="1428"/>
        <v>Fri</v>
      </c>
      <c r="ML31" s="7" t="str">
        <f t="shared" si="1428"/>
        <v>Sat</v>
      </c>
      <c r="MM31" s="7" t="str">
        <f t="shared" si="1428"/>
        <v>Sun</v>
      </c>
      <c r="MN31" s="7" t="str">
        <f t="shared" si="1428"/>
        <v>Mon</v>
      </c>
      <c r="MO31" s="7" t="str">
        <f t="shared" si="1428"/>
        <v>Tue</v>
      </c>
      <c r="MP31" s="7" t="str">
        <f t="shared" si="1428"/>
        <v>Wed</v>
      </c>
      <c r="MQ31" s="7" t="str">
        <f t="shared" si="1428"/>
        <v>Thu</v>
      </c>
      <c r="MR31" s="7" t="str">
        <f t="shared" si="1428"/>
        <v>Fri</v>
      </c>
      <c r="MS31" s="7" t="str">
        <f t="shared" si="1428"/>
        <v>Sat</v>
      </c>
      <c r="MT31" s="7" t="str">
        <f t="shared" si="1428"/>
        <v>Sun</v>
      </c>
      <c r="MU31" s="7" t="str">
        <f t="shared" si="1428"/>
        <v>Mon</v>
      </c>
      <c r="MV31" s="7" t="str">
        <f t="shared" si="1428"/>
        <v>Tue</v>
      </c>
      <c r="MW31" s="7" t="str">
        <f t="shared" si="1428"/>
        <v>Wed</v>
      </c>
      <c r="MX31" s="7" t="str">
        <f t="shared" si="1428"/>
        <v>Thu</v>
      </c>
      <c r="MY31" s="7" t="str">
        <f t="shared" si="1428"/>
        <v>Fri</v>
      </c>
      <c r="MZ31" s="7" t="str">
        <f t="shared" si="1428"/>
        <v>Sat</v>
      </c>
      <c r="NA31" s="7" t="str">
        <f t="shared" si="1428"/>
        <v>Sun</v>
      </c>
      <c r="NB31" s="7" t="str">
        <f t="shared" si="1428"/>
        <v>Mon</v>
      </c>
    </row>
    <row r="32" spans="1:367" x14ac:dyDescent="0.3">
      <c r="A32" s="11" t="s">
        <v>138</v>
      </c>
      <c r="B32" s="8">
        <f>A29</f>
        <v>45292</v>
      </c>
      <c r="C32" s="8">
        <f>B32+1</f>
        <v>45293</v>
      </c>
      <c r="D32" s="8">
        <f t="shared" ref="D32" si="1429">C32+1</f>
        <v>45294</v>
      </c>
      <c r="E32" s="8">
        <f t="shared" ref="E32" si="1430">D32+1</f>
        <v>45295</v>
      </c>
      <c r="F32" s="8">
        <f t="shared" ref="F32" si="1431">E32+1</f>
        <v>45296</v>
      </c>
      <c r="G32" s="8">
        <f t="shared" ref="G32" si="1432">F32+1</f>
        <v>45297</v>
      </c>
      <c r="H32" s="8">
        <f>G32+1</f>
        <v>45298</v>
      </c>
      <c r="I32" s="8">
        <f t="shared" ref="I32" si="1433">H32+1</f>
        <v>45299</v>
      </c>
      <c r="J32" s="8">
        <f t="shared" ref="J32" si="1434">I32+1</f>
        <v>45300</v>
      </c>
      <c r="K32" s="8">
        <f t="shared" ref="K32" si="1435">J32+1</f>
        <v>45301</v>
      </c>
      <c r="L32" s="8">
        <f t="shared" ref="L32" si="1436">K32+1</f>
        <v>45302</v>
      </c>
      <c r="M32" s="8">
        <f t="shared" ref="M32" si="1437">L32+1</f>
        <v>45303</v>
      </c>
      <c r="N32" s="8">
        <f t="shared" ref="N32" si="1438">M32+1</f>
        <v>45304</v>
      </c>
      <c r="O32" s="8">
        <f t="shared" ref="O32" si="1439">N32+1</f>
        <v>45305</v>
      </c>
      <c r="P32" s="8">
        <f t="shared" ref="P32" si="1440">O32+1</f>
        <v>45306</v>
      </c>
      <c r="Q32" s="8">
        <f t="shared" ref="Q32" si="1441">P32+1</f>
        <v>45307</v>
      </c>
      <c r="R32" s="8">
        <f t="shared" ref="R32" si="1442">Q32+1</f>
        <v>45308</v>
      </c>
      <c r="S32" s="8">
        <f t="shared" ref="S32" si="1443">R32+1</f>
        <v>45309</v>
      </c>
      <c r="T32" s="8">
        <f t="shared" ref="T32" si="1444">S32+1</f>
        <v>45310</v>
      </c>
      <c r="U32" s="8">
        <f t="shared" ref="U32" si="1445">T32+1</f>
        <v>45311</v>
      </c>
      <c r="V32" s="8">
        <f t="shared" ref="V32" si="1446">U32+1</f>
        <v>45312</v>
      </c>
      <c r="W32" s="8">
        <f t="shared" ref="W32" si="1447">V32+1</f>
        <v>45313</v>
      </c>
      <c r="X32" s="8">
        <f t="shared" ref="X32" si="1448">W32+1</f>
        <v>45314</v>
      </c>
      <c r="Y32" s="8">
        <f t="shared" ref="Y32" si="1449">X32+1</f>
        <v>45315</v>
      </c>
      <c r="Z32" s="8">
        <f t="shared" ref="Z32" si="1450">Y32+1</f>
        <v>45316</v>
      </c>
      <c r="AA32" s="8">
        <f t="shared" ref="AA32" si="1451">Z32+1</f>
        <v>45317</v>
      </c>
      <c r="AB32" s="8">
        <f t="shared" ref="AB32" si="1452">AA32+1</f>
        <v>45318</v>
      </c>
      <c r="AC32" s="8">
        <f t="shared" ref="AC32" si="1453">AB32+1</f>
        <v>45319</v>
      </c>
      <c r="AD32" s="8">
        <f t="shared" ref="AD32" si="1454">AC32+1</f>
        <v>45320</v>
      </c>
      <c r="AE32" s="8">
        <f t="shared" ref="AE32" si="1455">AD32+1</f>
        <v>45321</v>
      </c>
      <c r="AF32" s="8">
        <f t="shared" ref="AF32" si="1456">AE32+1</f>
        <v>45322</v>
      </c>
      <c r="AG32" s="9">
        <f t="shared" ref="AG32" si="1457">AF32+1</f>
        <v>45323</v>
      </c>
      <c r="AH32" s="9">
        <f t="shared" ref="AH32" si="1458">AG32+1</f>
        <v>45324</v>
      </c>
      <c r="AI32" s="9">
        <f t="shared" ref="AI32" si="1459">AH32+1</f>
        <v>45325</v>
      </c>
      <c r="AJ32" s="9">
        <f t="shared" ref="AJ32" si="1460">AI32+1</f>
        <v>45326</v>
      </c>
      <c r="AK32" s="9">
        <f t="shared" ref="AK32" si="1461">AJ32+1</f>
        <v>45327</v>
      </c>
      <c r="AL32" s="9">
        <f t="shared" ref="AL32" si="1462">AK32+1</f>
        <v>45328</v>
      </c>
      <c r="AM32" s="9">
        <f t="shared" ref="AM32" si="1463">AL32+1</f>
        <v>45329</v>
      </c>
      <c r="AN32" s="9">
        <f t="shared" ref="AN32" si="1464">AM32+1</f>
        <v>45330</v>
      </c>
      <c r="AO32" s="9">
        <f t="shared" ref="AO32" si="1465">AN32+1</f>
        <v>45331</v>
      </c>
      <c r="AP32" s="9">
        <f t="shared" ref="AP32" si="1466">AO32+1</f>
        <v>45332</v>
      </c>
      <c r="AQ32" s="9">
        <f t="shared" ref="AQ32" si="1467">AP32+1</f>
        <v>45333</v>
      </c>
      <c r="AR32" s="9">
        <f t="shared" ref="AR32" si="1468">AQ32+1</f>
        <v>45334</v>
      </c>
      <c r="AS32" s="9">
        <f t="shared" ref="AS32" si="1469">AR32+1</f>
        <v>45335</v>
      </c>
      <c r="AT32" s="9">
        <f t="shared" ref="AT32" si="1470">AS32+1</f>
        <v>45336</v>
      </c>
      <c r="AU32" s="9">
        <f t="shared" ref="AU32" si="1471">AT32+1</f>
        <v>45337</v>
      </c>
      <c r="AV32" s="9">
        <f t="shared" ref="AV32" si="1472">AU32+1</f>
        <v>45338</v>
      </c>
      <c r="AW32" s="9">
        <f t="shared" ref="AW32" si="1473">AV32+1</f>
        <v>45339</v>
      </c>
      <c r="AX32" s="9">
        <f t="shared" ref="AX32" si="1474">AW32+1</f>
        <v>45340</v>
      </c>
      <c r="AY32" s="9">
        <f t="shared" ref="AY32" si="1475">AX32+1</f>
        <v>45341</v>
      </c>
      <c r="AZ32" s="9">
        <f t="shared" ref="AZ32" si="1476">AY32+1</f>
        <v>45342</v>
      </c>
      <c r="BA32" s="9">
        <f t="shared" ref="BA32" si="1477">AZ32+1</f>
        <v>45343</v>
      </c>
      <c r="BB32" s="9">
        <f t="shared" ref="BB32" si="1478">BA32+1</f>
        <v>45344</v>
      </c>
      <c r="BC32" s="9">
        <f t="shared" ref="BC32" si="1479">BB32+1</f>
        <v>45345</v>
      </c>
      <c r="BD32" s="9">
        <f t="shared" ref="BD32" si="1480">BC32+1</f>
        <v>45346</v>
      </c>
      <c r="BE32" s="9">
        <f t="shared" ref="BE32" si="1481">BD32+1</f>
        <v>45347</v>
      </c>
      <c r="BF32" s="9">
        <f t="shared" ref="BF32" si="1482">BE32+1</f>
        <v>45348</v>
      </c>
      <c r="BG32" s="9">
        <f t="shared" ref="BG32" si="1483">BF32+1</f>
        <v>45349</v>
      </c>
      <c r="BH32" s="9">
        <f t="shared" ref="BH32" si="1484">BG32+1</f>
        <v>45350</v>
      </c>
      <c r="BI32" s="8">
        <f t="shared" ref="BI32" si="1485">BH32+1</f>
        <v>45351</v>
      </c>
      <c r="BJ32" s="8">
        <f t="shared" ref="BJ32" si="1486">BI32+1</f>
        <v>45352</v>
      </c>
      <c r="BK32" s="8">
        <f t="shared" ref="BK32" si="1487">BJ32+1</f>
        <v>45353</v>
      </c>
      <c r="BL32" s="8">
        <f t="shared" ref="BL32" si="1488">BK32+1</f>
        <v>45354</v>
      </c>
      <c r="BM32" s="8">
        <f t="shared" ref="BM32" si="1489">BL32+1</f>
        <v>45355</v>
      </c>
      <c r="BN32" s="8">
        <f t="shared" ref="BN32" si="1490">BM32+1</f>
        <v>45356</v>
      </c>
      <c r="BO32" s="8">
        <f t="shared" ref="BO32" si="1491">BN32+1</f>
        <v>45357</v>
      </c>
      <c r="BP32" s="8">
        <f t="shared" ref="BP32" si="1492">BO32+1</f>
        <v>45358</v>
      </c>
      <c r="BQ32" s="8">
        <f t="shared" ref="BQ32" si="1493">BP32+1</f>
        <v>45359</v>
      </c>
      <c r="BR32" s="8">
        <f t="shared" ref="BR32" si="1494">BQ32+1</f>
        <v>45360</v>
      </c>
      <c r="BS32" s="8">
        <f t="shared" ref="BS32" si="1495">BR32+1</f>
        <v>45361</v>
      </c>
      <c r="BT32" s="8">
        <f t="shared" ref="BT32" si="1496">BS32+1</f>
        <v>45362</v>
      </c>
      <c r="BU32" s="8">
        <f t="shared" ref="BU32" si="1497">BT32+1</f>
        <v>45363</v>
      </c>
      <c r="BV32" s="8">
        <f t="shared" ref="BV32" si="1498">BU32+1</f>
        <v>45364</v>
      </c>
      <c r="BW32" s="8">
        <f t="shared" ref="BW32" si="1499">BV32+1</f>
        <v>45365</v>
      </c>
      <c r="BX32" s="8">
        <f t="shared" ref="BX32" si="1500">BW32+1</f>
        <v>45366</v>
      </c>
      <c r="BY32" s="8">
        <f t="shared" ref="BY32" si="1501">BX32+1</f>
        <v>45367</v>
      </c>
      <c r="BZ32" s="8">
        <f t="shared" ref="BZ32" si="1502">BY32+1</f>
        <v>45368</v>
      </c>
      <c r="CA32" s="8">
        <f t="shared" ref="CA32" si="1503">BZ32+1</f>
        <v>45369</v>
      </c>
      <c r="CB32" s="8">
        <f t="shared" ref="CB32" si="1504">CA32+1</f>
        <v>45370</v>
      </c>
      <c r="CC32" s="8">
        <f t="shared" ref="CC32" si="1505">CB32+1</f>
        <v>45371</v>
      </c>
      <c r="CD32" s="8">
        <f t="shared" ref="CD32" si="1506">CC32+1</f>
        <v>45372</v>
      </c>
      <c r="CE32" s="8">
        <f t="shared" ref="CE32" si="1507">CD32+1</f>
        <v>45373</v>
      </c>
      <c r="CF32" s="8">
        <f t="shared" ref="CF32" si="1508">CE32+1</f>
        <v>45374</v>
      </c>
      <c r="CG32" s="8">
        <f t="shared" ref="CG32" si="1509">CF32+1</f>
        <v>45375</v>
      </c>
      <c r="CH32" s="8">
        <f t="shared" ref="CH32" si="1510">CG32+1</f>
        <v>45376</v>
      </c>
      <c r="CI32" s="8">
        <f t="shared" ref="CI32" si="1511">CH32+1</f>
        <v>45377</v>
      </c>
      <c r="CJ32" s="8">
        <f t="shared" ref="CJ32" si="1512">CI32+1</f>
        <v>45378</v>
      </c>
      <c r="CK32" s="8">
        <f t="shared" ref="CK32" si="1513">CJ32+1</f>
        <v>45379</v>
      </c>
      <c r="CL32" s="8">
        <f t="shared" ref="CL32" si="1514">CK32+1</f>
        <v>45380</v>
      </c>
      <c r="CM32" s="8">
        <f t="shared" ref="CM32" si="1515">CL32+1</f>
        <v>45381</v>
      </c>
      <c r="CN32" s="9">
        <f t="shared" ref="CN32" si="1516">CM32+1</f>
        <v>45382</v>
      </c>
      <c r="CO32" s="9">
        <f t="shared" ref="CO32" si="1517">CN32+1</f>
        <v>45383</v>
      </c>
      <c r="CP32" s="9">
        <f t="shared" ref="CP32" si="1518">CO32+1</f>
        <v>45384</v>
      </c>
      <c r="CQ32" s="9">
        <f t="shared" ref="CQ32" si="1519">CP32+1</f>
        <v>45385</v>
      </c>
      <c r="CR32" s="9">
        <f t="shared" ref="CR32" si="1520">CQ32+1</f>
        <v>45386</v>
      </c>
      <c r="CS32" s="9">
        <f t="shared" ref="CS32" si="1521">CR32+1</f>
        <v>45387</v>
      </c>
      <c r="CT32" s="9">
        <f t="shared" ref="CT32" si="1522">CS32+1</f>
        <v>45388</v>
      </c>
      <c r="CU32" s="9">
        <f t="shared" ref="CU32" si="1523">CT32+1</f>
        <v>45389</v>
      </c>
      <c r="CV32" s="9">
        <f t="shared" ref="CV32" si="1524">CU32+1</f>
        <v>45390</v>
      </c>
      <c r="CW32" s="9">
        <f t="shared" ref="CW32" si="1525">CV32+1</f>
        <v>45391</v>
      </c>
      <c r="CX32" s="9">
        <f t="shared" ref="CX32" si="1526">CW32+1</f>
        <v>45392</v>
      </c>
      <c r="CY32" s="9">
        <f t="shared" ref="CY32" si="1527">CX32+1</f>
        <v>45393</v>
      </c>
      <c r="CZ32" s="9">
        <f t="shared" ref="CZ32" si="1528">CY32+1</f>
        <v>45394</v>
      </c>
      <c r="DA32" s="9">
        <f t="shared" ref="DA32" si="1529">CZ32+1</f>
        <v>45395</v>
      </c>
      <c r="DB32" s="9">
        <f t="shared" ref="DB32" si="1530">DA32+1</f>
        <v>45396</v>
      </c>
      <c r="DC32" s="9">
        <f t="shared" ref="DC32" si="1531">DB32+1</f>
        <v>45397</v>
      </c>
      <c r="DD32" s="9">
        <f t="shared" ref="DD32" si="1532">DC32+1</f>
        <v>45398</v>
      </c>
      <c r="DE32" s="9">
        <f t="shared" ref="DE32" si="1533">DD32+1</f>
        <v>45399</v>
      </c>
      <c r="DF32" s="9">
        <f t="shared" ref="DF32" si="1534">DE32+1</f>
        <v>45400</v>
      </c>
      <c r="DG32" s="9">
        <f t="shared" ref="DG32" si="1535">DF32+1</f>
        <v>45401</v>
      </c>
      <c r="DH32" s="9">
        <f t="shared" ref="DH32" si="1536">DG32+1</f>
        <v>45402</v>
      </c>
      <c r="DI32" s="9">
        <f t="shared" ref="DI32" si="1537">DH32+1</f>
        <v>45403</v>
      </c>
      <c r="DJ32" s="9">
        <f t="shared" ref="DJ32" si="1538">DI32+1</f>
        <v>45404</v>
      </c>
      <c r="DK32" s="9">
        <f t="shared" ref="DK32" si="1539">DJ32+1</f>
        <v>45405</v>
      </c>
      <c r="DL32" s="9">
        <f t="shared" ref="DL32" si="1540">DK32+1</f>
        <v>45406</v>
      </c>
      <c r="DM32" s="9">
        <f t="shared" ref="DM32" si="1541">DL32+1</f>
        <v>45407</v>
      </c>
      <c r="DN32" s="9">
        <f t="shared" ref="DN32" si="1542">DM32+1</f>
        <v>45408</v>
      </c>
      <c r="DO32" s="9">
        <f t="shared" ref="DO32" si="1543">DN32+1</f>
        <v>45409</v>
      </c>
      <c r="DP32" s="9">
        <f t="shared" ref="DP32" si="1544">DO32+1</f>
        <v>45410</v>
      </c>
      <c r="DQ32" s="9">
        <f t="shared" ref="DQ32" si="1545">DP32+1</f>
        <v>45411</v>
      </c>
      <c r="DR32" s="8">
        <f t="shared" ref="DR32" si="1546">DQ32+1</f>
        <v>45412</v>
      </c>
      <c r="DS32" s="8">
        <f t="shared" ref="DS32" si="1547">DR32+1</f>
        <v>45413</v>
      </c>
      <c r="DT32" s="8">
        <f t="shared" ref="DT32" si="1548">DS32+1</f>
        <v>45414</v>
      </c>
      <c r="DU32" s="8">
        <f t="shared" ref="DU32" si="1549">DT32+1</f>
        <v>45415</v>
      </c>
      <c r="DV32" s="8">
        <f t="shared" ref="DV32" si="1550">DU32+1</f>
        <v>45416</v>
      </c>
      <c r="DW32" s="8">
        <f t="shared" ref="DW32" si="1551">DV32+1</f>
        <v>45417</v>
      </c>
      <c r="DX32" s="8">
        <f t="shared" ref="DX32" si="1552">DW32+1</f>
        <v>45418</v>
      </c>
      <c r="DY32" s="8">
        <f t="shared" ref="DY32" si="1553">DX32+1</f>
        <v>45419</v>
      </c>
      <c r="DZ32" s="8">
        <f t="shared" ref="DZ32" si="1554">DY32+1</f>
        <v>45420</v>
      </c>
      <c r="EA32" s="8">
        <f t="shared" ref="EA32" si="1555">DZ32+1</f>
        <v>45421</v>
      </c>
      <c r="EB32" s="8">
        <f t="shared" ref="EB32" si="1556">EA32+1</f>
        <v>45422</v>
      </c>
      <c r="EC32" s="8">
        <f t="shared" ref="EC32" si="1557">EB32+1</f>
        <v>45423</v>
      </c>
      <c r="ED32" s="8">
        <f t="shared" ref="ED32" si="1558">EC32+1</f>
        <v>45424</v>
      </c>
      <c r="EE32" s="8">
        <f t="shared" ref="EE32" si="1559">ED32+1</f>
        <v>45425</v>
      </c>
      <c r="EF32" s="8">
        <f t="shared" ref="EF32" si="1560">EE32+1</f>
        <v>45426</v>
      </c>
      <c r="EG32" s="8">
        <f t="shared" ref="EG32" si="1561">EF32+1</f>
        <v>45427</v>
      </c>
      <c r="EH32" s="8">
        <f t="shared" ref="EH32" si="1562">EG32+1</f>
        <v>45428</v>
      </c>
      <c r="EI32" s="8">
        <f t="shared" ref="EI32" si="1563">EH32+1</f>
        <v>45429</v>
      </c>
      <c r="EJ32" s="8">
        <f t="shared" ref="EJ32" si="1564">EI32+1</f>
        <v>45430</v>
      </c>
      <c r="EK32" s="8">
        <f t="shared" ref="EK32" si="1565">EJ32+1</f>
        <v>45431</v>
      </c>
      <c r="EL32" s="8">
        <f t="shared" ref="EL32" si="1566">EK32+1</f>
        <v>45432</v>
      </c>
      <c r="EM32" s="8">
        <f t="shared" ref="EM32" si="1567">EL32+1</f>
        <v>45433</v>
      </c>
      <c r="EN32" s="8">
        <f t="shared" ref="EN32" si="1568">EM32+1</f>
        <v>45434</v>
      </c>
      <c r="EO32" s="8">
        <f t="shared" ref="EO32" si="1569">EN32+1</f>
        <v>45435</v>
      </c>
      <c r="EP32" s="8">
        <f t="shared" ref="EP32" si="1570">EO32+1</f>
        <v>45436</v>
      </c>
      <c r="EQ32" s="8">
        <f t="shared" ref="EQ32" si="1571">EP32+1</f>
        <v>45437</v>
      </c>
      <c r="ER32" s="8">
        <f t="shared" ref="ER32" si="1572">EQ32+1</f>
        <v>45438</v>
      </c>
      <c r="ES32" s="8">
        <f t="shared" ref="ES32" si="1573">ER32+1</f>
        <v>45439</v>
      </c>
      <c r="ET32" s="8">
        <f t="shared" ref="ET32" si="1574">ES32+1</f>
        <v>45440</v>
      </c>
      <c r="EU32" s="8">
        <f t="shared" ref="EU32" si="1575">ET32+1</f>
        <v>45441</v>
      </c>
      <c r="EV32" s="8">
        <f t="shared" ref="EV32" si="1576">EU32+1</f>
        <v>45442</v>
      </c>
      <c r="EW32" s="9">
        <f t="shared" ref="EW32" si="1577">EV32+1</f>
        <v>45443</v>
      </c>
      <c r="EX32" s="9">
        <f t="shared" ref="EX32" si="1578">EW32+1</f>
        <v>45444</v>
      </c>
      <c r="EY32" s="9">
        <f t="shared" ref="EY32" si="1579">EX32+1</f>
        <v>45445</v>
      </c>
      <c r="EZ32" s="9">
        <f t="shared" ref="EZ32" si="1580">EY32+1</f>
        <v>45446</v>
      </c>
      <c r="FA32" s="9">
        <f t="shared" ref="FA32" si="1581">EZ32+1</f>
        <v>45447</v>
      </c>
      <c r="FB32" s="9">
        <f t="shared" ref="FB32" si="1582">FA32+1</f>
        <v>45448</v>
      </c>
      <c r="FC32" s="9">
        <f t="shared" ref="FC32" si="1583">FB32+1</f>
        <v>45449</v>
      </c>
      <c r="FD32" s="9">
        <f t="shared" ref="FD32" si="1584">FC32+1</f>
        <v>45450</v>
      </c>
      <c r="FE32" s="9">
        <f t="shared" ref="FE32" si="1585">FD32+1</f>
        <v>45451</v>
      </c>
      <c r="FF32" s="9">
        <f t="shared" ref="FF32" si="1586">FE32+1</f>
        <v>45452</v>
      </c>
      <c r="FG32" s="9">
        <f t="shared" ref="FG32" si="1587">FF32+1</f>
        <v>45453</v>
      </c>
      <c r="FH32" s="9">
        <f t="shared" ref="FH32" si="1588">FG32+1</f>
        <v>45454</v>
      </c>
      <c r="FI32" s="9">
        <f t="shared" ref="FI32" si="1589">FH32+1</f>
        <v>45455</v>
      </c>
      <c r="FJ32" s="9">
        <f t="shared" ref="FJ32" si="1590">FI32+1</f>
        <v>45456</v>
      </c>
      <c r="FK32" s="9">
        <f t="shared" ref="FK32" si="1591">FJ32+1</f>
        <v>45457</v>
      </c>
      <c r="FL32" s="9">
        <f t="shared" ref="FL32" si="1592">FK32+1</f>
        <v>45458</v>
      </c>
      <c r="FM32" s="9">
        <f t="shared" ref="FM32" si="1593">FL32+1</f>
        <v>45459</v>
      </c>
      <c r="FN32" s="9">
        <f t="shared" ref="FN32" si="1594">FM32+1</f>
        <v>45460</v>
      </c>
      <c r="FO32" s="9">
        <f t="shared" ref="FO32" si="1595">FN32+1</f>
        <v>45461</v>
      </c>
      <c r="FP32" s="9">
        <f t="shared" ref="FP32" si="1596">FO32+1</f>
        <v>45462</v>
      </c>
      <c r="FQ32" s="9">
        <f t="shared" ref="FQ32" si="1597">FP32+1</f>
        <v>45463</v>
      </c>
      <c r="FR32" s="9">
        <f t="shared" ref="FR32" si="1598">FQ32+1</f>
        <v>45464</v>
      </c>
      <c r="FS32" s="9">
        <f t="shared" ref="FS32" si="1599">FR32+1</f>
        <v>45465</v>
      </c>
      <c r="FT32" s="9">
        <f t="shared" ref="FT32" si="1600">FS32+1</f>
        <v>45466</v>
      </c>
      <c r="FU32" s="9">
        <f t="shared" ref="FU32" si="1601">FT32+1</f>
        <v>45467</v>
      </c>
      <c r="FV32" s="9">
        <f t="shared" ref="FV32" si="1602">FU32+1</f>
        <v>45468</v>
      </c>
      <c r="FW32" s="9">
        <f t="shared" ref="FW32" si="1603">FV32+1</f>
        <v>45469</v>
      </c>
      <c r="FX32" s="9">
        <f t="shared" ref="FX32" si="1604">FW32+1</f>
        <v>45470</v>
      </c>
      <c r="FY32" s="9">
        <f t="shared" ref="FY32" si="1605">FX32+1</f>
        <v>45471</v>
      </c>
      <c r="FZ32" s="9">
        <f t="shared" ref="FZ32" si="1606">FY32+1</f>
        <v>45472</v>
      </c>
      <c r="GA32" s="8">
        <f t="shared" ref="GA32" si="1607">FZ32+1</f>
        <v>45473</v>
      </c>
      <c r="GB32" s="8">
        <f t="shared" ref="GB32" si="1608">GA32+1</f>
        <v>45474</v>
      </c>
      <c r="GC32" s="8">
        <f t="shared" ref="GC32" si="1609">GB32+1</f>
        <v>45475</v>
      </c>
      <c r="GD32" s="8">
        <f t="shared" ref="GD32" si="1610">GC32+1</f>
        <v>45476</v>
      </c>
      <c r="GE32" s="8">
        <f t="shared" ref="GE32" si="1611">GD32+1</f>
        <v>45477</v>
      </c>
      <c r="GF32" s="8">
        <f t="shared" ref="GF32" si="1612">GE32+1</f>
        <v>45478</v>
      </c>
      <c r="GG32" s="8">
        <f t="shared" ref="GG32" si="1613">GF32+1</f>
        <v>45479</v>
      </c>
      <c r="GH32" s="8">
        <f t="shared" ref="GH32" si="1614">GG32+1</f>
        <v>45480</v>
      </c>
      <c r="GI32" s="8">
        <f t="shared" ref="GI32" si="1615">GH32+1</f>
        <v>45481</v>
      </c>
      <c r="GJ32" s="8">
        <f t="shared" ref="GJ32" si="1616">GI32+1</f>
        <v>45482</v>
      </c>
      <c r="GK32" s="8">
        <f t="shared" ref="GK32" si="1617">GJ32+1</f>
        <v>45483</v>
      </c>
      <c r="GL32" s="8">
        <f t="shared" ref="GL32" si="1618">GK32+1</f>
        <v>45484</v>
      </c>
      <c r="GM32" s="8">
        <f t="shared" ref="GM32" si="1619">GL32+1</f>
        <v>45485</v>
      </c>
      <c r="GN32" s="8">
        <f t="shared" ref="GN32" si="1620">GM32+1</f>
        <v>45486</v>
      </c>
      <c r="GO32" s="8">
        <f t="shared" ref="GO32" si="1621">GN32+1</f>
        <v>45487</v>
      </c>
      <c r="GP32" s="8">
        <f t="shared" ref="GP32" si="1622">GO32+1</f>
        <v>45488</v>
      </c>
      <c r="GQ32" s="8">
        <f t="shared" ref="GQ32" si="1623">GP32+1</f>
        <v>45489</v>
      </c>
      <c r="GR32" s="8">
        <f t="shared" ref="GR32" si="1624">GQ32+1</f>
        <v>45490</v>
      </c>
      <c r="GS32" s="8">
        <f t="shared" ref="GS32" si="1625">GR32+1</f>
        <v>45491</v>
      </c>
      <c r="GT32" s="8">
        <f t="shared" ref="GT32" si="1626">GS32+1</f>
        <v>45492</v>
      </c>
      <c r="GU32" s="8">
        <f t="shared" ref="GU32" si="1627">GT32+1</f>
        <v>45493</v>
      </c>
      <c r="GV32" s="8">
        <f t="shared" ref="GV32" si="1628">GU32+1</f>
        <v>45494</v>
      </c>
      <c r="GW32" s="8">
        <f t="shared" ref="GW32" si="1629">GV32+1</f>
        <v>45495</v>
      </c>
      <c r="GX32" s="8">
        <f t="shared" ref="GX32" si="1630">GW32+1</f>
        <v>45496</v>
      </c>
      <c r="GY32" s="8">
        <f t="shared" ref="GY32" si="1631">GX32+1</f>
        <v>45497</v>
      </c>
      <c r="GZ32" s="8">
        <f t="shared" ref="GZ32" si="1632">GY32+1</f>
        <v>45498</v>
      </c>
      <c r="HA32" s="8">
        <f t="shared" ref="HA32" si="1633">GZ32+1</f>
        <v>45499</v>
      </c>
      <c r="HB32" s="8">
        <f t="shared" ref="HB32" si="1634">HA32+1</f>
        <v>45500</v>
      </c>
      <c r="HC32" s="8">
        <f t="shared" ref="HC32" si="1635">HB32+1</f>
        <v>45501</v>
      </c>
      <c r="HD32" s="8">
        <f t="shared" ref="HD32" si="1636">HC32+1</f>
        <v>45502</v>
      </c>
      <c r="HE32" s="8">
        <f t="shared" ref="HE32" si="1637">HD32+1</f>
        <v>45503</v>
      </c>
      <c r="HF32" s="9">
        <f t="shared" ref="HF32" si="1638">HE32+1</f>
        <v>45504</v>
      </c>
      <c r="HG32" s="9">
        <f t="shared" ref="HG32" si="1639">HF32+1</f>
        <v>45505</v>
      </c>
      <c r="HH32" s="9">
        <f t="shared" ref="HH32" si="1640">HG32+1</f>
        <v>45506</v>
      </c>
      <c r="HI32" s="9">
        <f t="shared" ref="HI32" si="1641">HH32+1</f>
        <v>45507</v>
      </c>
      <c r="HJ32" s="9">
        <f t="shared" ref="HJ32" si="1642">HI32+1</f>
        <v>45508</v>
      </c>
      <c r="HK32" s="9">
        <f t="shared" ref="HK32" si="1643">HJ32+1</f>
        <v>45509</v>
      </c>
      <c r="HL32" s="9">
        <f t="shared" ref="HL32" si="1644">HK32+1</f>
        <v>45510</v>
      </c>
      <c r="HM32" s="9">
        <f t="shared" ref="HM32" si="1645">HL32+1</f>
        <v>45511</v>
      </c>
      <c r="HN32" s="9">
        <f t="shared" ref="HN32" si="1646">HM32+1</f>
        <v>45512</v>
      </c>
      <c r="HO32" s="9">
        <f t="shared" ref="HO32" si="1647">HN32+1</f>
        <v>45513</v>
      </c>
      <c r="HP32" s="9">
        <f t="shared" ref="HP32" si="1648">HO32+1</f>
        <v>45514</v>
      </c>
      <c r="HQ32" s="9">
        <f t="shared" ref="HQ32" si="1649">HP32+1</f>
        <v>45515</v>
      </c>
      <c r="HR32" s="9">
        <f t="shared" ref="HR32" si="1650">HQ32+1</f>
        <v>45516</v>
      </c>
      <c r="HS32" s="9">
        <f t="shared" ref="HS32" si="1651">HR32+1</f>
        <v>45517</v>
      </c>
      <c r="HT32" s="9">
        <f t="shared" ref="HT32" si="1652">HS32+1</f>
        <v>45518</v>
      </c>
      <c r="HU32" s="9">
        <f t="shared" ref="HU32" si="1653">HT32+1</f>
        <v>45519</v>
      </c>
      <c r="HV32" s="9">
        <f t="shared" ref="HV32" si="1654">HU32+1</f>
        <v>45520</v>
      </c>
      <c r="HW32" s="9">
        <f t="shared" ref="HW32" si="1655">HV32+1</f>
        <v>45521</v>
      </c>
      <c r="HX32" s="9">
        <f t="shared" ref="HX32" si="1656">HW32+1</f>
        <v>45522</v>
      </c>
      <c r="HY32" s="9">
        <f t="shared" ref="HY32" si="1657">HX32+1</f>
        <v>45523</v>
      </c>
      <c r="HZ32" s="9">
        <f t="shared" ref="HZ32" si="1658">HY32+1</f>
        <v>45524</v>
      </c>
      <c r="IA32" s="9">
        <f t="shared" ref="IA32" si="1659">HZ32+1</f>
        <v>45525</v>
      </c>
      <c r="IB32" s="9">
        <f t="shared" ref="IB32" si="1660">IA32+1</f>
        <v>45526</v>
      </c>
      <c r="IC32" s="9">
        <f t="shared" ref="IC32" si="1661">IB32+1</f>
        <v>45527</v>
      </c>
      <c r="ID32" s="9">
        <f t="shared" ref="ID32" si="1662">IC32+1</f>
        <v>45528</v>
      </c>
      <c r="IE32" s="9">
        <f t="shared" ref="IE32" si="1663">ID32+1</f>
        <v>45529</v>
      </c>
      <c r="IF32" s="9">
        <f t="shared" ref="IF32" si="1664">IE32+1</f>
        <v>45530</v>
      </c>
      <c r="IG32" s="9">
        <f t="shared" ref="IG32" si="1665">IF32+1</f>
        <v>45531</v>
      </c>
      <c r="IH32" s="9">
        <f t="shared" ref="IH32" si="1666">IG32+1</f>
        <v>45532</v>
      </c>
      <c r="II32" s="9">
        <f t="shared" ref="II32" si="1667">IH32+1</f>
        <v>45533</v>
      </c>
      <c r="IJ32" s="9">
        <f t="shared" ref="IJ32" si="1668">II32+1</f>
        <v>45534</v>
      </c>
      <c r="IK32" s="8">
        <f t="shared" ref="IK32" si="1669">IJ32+1</f>
        <v>45535</v>
      </c>
      <c r="IL32" s="8">
        <f t="shared" ref="IL32" si="1670">IK32+1</f>
        <v>45536</v>
      </c>
      <c r="IM32" s="8">
        <f t="shared" ref="IM32" si="1671">IL32+1</f>
        <v>45537</v>
      </c>
      <c r="IN32" s="8">
        <f t="shared" ref="IN32" si="1672">IM32+1</f>
        <v>45538</v>
      </c>
      <c r="IO32" s="8">
        <f t="shared" ref="IO32" si="1673">IN32+1</f>
        <v>45539</v>
      </c>
      <c r="IP32" s="8">
        <f t="shared" ref="IP32" si="1674">IO32+1</f>
        <v>45540</v>
      </c>
      <c r="IQ32" s="8">
        <f t="shared" ref="IQ32" si="1675">IP32+1</f>
        <v>45541</v>
      </c>
      <c r="IR32" s="8">
        <f t="shared" ref="IR32" si="1676">IQ32+1</f>
        <v>45542</v>
      </c>
      <c r="IS32" s="8">
        <f t="shared" ref="IS32" si="1677">IR32+1</f>
        <v>45543</v>
      </c>
      <c r="IT32" s="8">
        <f t="shared" ref="IT32" si="1678">IS32+1</f>
        <v>45544</v>
      </c>
      <c r="IU32" s="8">
        <f t="shared" ref="IU32" si="1679">IT32+1</f>
        <v>45545</v>
      </c>
      <c r="IV32" s="8">
        <f t="shared" ref="IV32" si="1680">IU32+1</f>
        <v>45546</v>
      </c>
      <c r="IW32" s="8">
        <f t="shared" ref="IW32" si="1681">IV32+1</f>
        <v>45547</v>
      </c>
      <c r="IX32" s="8">
        <f t="shared" ref="IX32" si="1682">IW32+1</f>
        <v>45548</v>
      </c>
      <c r="IY32" s="8">
        <f t="shared" ref="IY32" si="1683">IX32+1</f>
        <v>45549</v>
      </c>
      <c r="IZ32" s="8">
        <f t="shared" ref="IZ32" si="1684">IY32+1</f>
        <v>45550</v>
      </c>
      <c r="JA32" s="8">
        <f t="shared" ref="JA32" si="1685">IZ32+1</f>
        <v>45551</v>
      </c>
      <c r="JB32" s="8">
        <f t="shared" ref="JB32" si="1686">JA32+1</f>
        <v>45552</v>
      </c>
      <c r="JC32" s="8">
        <f t="shared" ref="JC32" si="1687">JB32+1</f>
        <v>45553</v>
      </c>
      <c r="JD32" s="8">
        <f t="shared" ref="JD32" si="1688">JC32+1</f>
        <v>45554</v>
      </c>
      <c r="JE32" s="8">
        <f t="shared" ref="JE32" si="1689">JD32+1</f>
        <v>45555</v>
      </c>
      <c r="JF32" s="8">
        <f t="shared" ref="JF32" si="1690">JE32+1</f>
        <v>45556</v>
      </c>
      <c r="JG32" s="8">
        <f t="shared" ref="JG32" si="1691">JF32+1</f>
        <v>45557</v>
      </c>
      <c r="JH32" s="8">
        <f t="shared" ref="JH32" si="1692">JG32+1</f>
        <v>45558</v>
      </c>
      <c r="JI32" s="8">
        <f t="shared" ref="JI32" si="1693">JH32+1</f>
        <v>45559</v>
      </c>
      <c r="JJ32" s="8">
        <f t="shared" ref="JJ32" si="1694">JI32+1</f>
        <v>45560</v>
      </c>
      <c r="JK32" s="8">
        <f t="shared" ref="JK32" si="1695">JJ32+1</f>
        <v>45561</v>
      </c>
      <c r="JL32" s="8">
        <f t="shared" ref="JL32" si="1696">JK32+1</f>
        <v>45562</v>
      </c>
      <c r="JM32" s="8">
        <f t="shared" ref="JM32" si="1697">JL32+1</f>
        <v>45563</v>
      </c>
      <c r="JN32" s="8">
        <f t="shared" ref="JN32" si="1698">JM32+1</f>
        <v>45564</v>
      </c>
      <c r="JO32" s="9">
        <f t="shared" ref="JO32" si="1699">JN32+1</f>
        <v>45565</v>
      </c>
      <c r="JP32" s="9">
        <f t="shared" ref="JP32" si="1700">JO32+1</f>
        <v>45566</v>
      </c>
      <c r="JQ32" s="9">
        <f t="shared" ref="JQ32" si="1701">JP32+1</f>
        <v>45567</v>
      </c>
      <c r="JR32" s="9">
        <f t="shared" ref="JR32" si="1702">JQ32+1</f>
        <v>45568</v>
      </c>
      <c r="JS32" s="9">
        <f t="shared" ref="JS32" si="1703">JR32+1</f>
        <v>45569</v>
      </c>
      <c r="JT32" s="9">
        <f t="shared" ref="JT32" si="1704">JS32+1</f>
        <v>45570</v>
      </c>
      <c r="JU32" s="9">
        <f t="shared" ref="JU32" si="1705">JT32+1</f>
        <v>45571</v>
      </c>
      <c r="JV32" s="9">
        <f t="shared" ref="JV32" si="1706">JU32+1</f>
        <v>45572</v>
      </c>
      <c r="JW32" s="9">
        <f t="shared" ref="JW32" si="1707">JV32+1</f>
        <v>45573</v>
      </c>
      <c r="JX32" s="9">
        <f t="shared" ref="JX32" si="1708">JW32+1</f>
        <v>45574</v>
      </c>
      <c r="JY32" s="9">
        <f t="shared" ref="JY32" si="1709">JX32+1</f>
        <v>45575</v>
      </c>
      <c r="JZ32" s="9">
        <f t="shared" ref="JZ32" si="1710">JY32+1</f>
        <v>45576</v>
      </c>
      <c r="KA32" s="9">
        <f t="shared" ref="KA32" si="1711">JZ32+1</f>
        <v>45577</v>
      </c>
      <c r="KB32" s="9">
        <f t="shared" ref="KB32" si="1712">KA32+1</f>
        <v>45578</v>
      </c>
      <c r="KC32" s="9">
        <f t="shared" ref="KC32" si="1713">KB32+1</f>
        <v>45579</v>
      </c>
      <c r="KD32" s="9">
        <f t="shared" ref="KD32" si="1714">KC32+1</f>
        <v>45580</v>
      </c>
      <c r="KE32" s="9">
        <f t="shared" ref="KE32" si="1715">KD32+1</f>
        <v>45581</v>
      </c>
      <c r="KF32" s="9">
        <f t="shared" ref="KF32" si="1716">KE32+1</f>
        <v>45582</v>
      </c>
      <c r="KG32" s="9">
        <f t="shared" ref="KG32" si="1717">KF32+1</f>
        <v>45583</v>
      </c>
      <c r="KH32" s="9">
        <f t="shared" ref="KH32" si="1718">KG32+1</f>
        <v>45584</v>
      </c>
      <c r="KI32" s="9">
        <f t="shared" ref="KI32" si="1719">KH32+1</f>
        <v>45585</v>
      </c>
      <c r="KJ32" s="9">
        <f t="shared" ref="KJ32" si="1720">KI32+1</f>
        <v>45586</v>
      </c>
      <c r="KK32" s="9">
        <f t="shared" ref="KK32" si="1721">KJ32+1</f>
        <v>45587</v>
      </c>
      <c r="KL32" s="9">
        <f t="shared" ref="KL32" si="1722">KK32+1</f>
        <v>45588</v>
      </c>
      <c r="KM32" s="9">
        <f t="shared" ref="KM32" si="1723">KL32+1</f>
        <v>45589</v>
      </c>
      <c r="KN32" s="9">
        <f t="shared" ref="KN32" si="1724">KM32+1</f>
        <v>45590</v>
      </c>
      <c r="KO32" s="9">
        <f t="shared" ref="KO32" si="1725">KN32+1</f>
        <v>45591</v>
      </c>
      <c r="KP32" s="9">
        <f t="shared" ref="KP32" si="1726">KO32+1</f>
        <v>45592</v>
      </c>
      <c r="KQ32" s="9">
        <f t="shared" ref="KQ32" si="1727">KP32+1</f>
        <v>45593</v>
      </c>
      <c r="KR32" s="9">
        <f t="shared" ref="KR32" si="1728">KQ32+1</f>
        <v>45594</v>
      </c>
      <c r="KS32" s="9">
        <f t="shared" ref="KS32" si="1729">KR32+1</f>
        <v>45595</v>
      </c>
      <c r="KT32" s="8">
        <f t="shared" ref="KT32" si="1730">KS32+1</f>
        <v>45596</v>
      </c>
      <c r="KU32" s="8">
        <f t="shared" ref="KU32" si="1731">KT32+1</f>
        <v>45597</v>
      </c>
      <c r="KV32" s="8">
        <f t="shared" ref="KV32" si="1732">KU32+1</f>
        <v>45598</v>
      </c>
      <c r="KW32" s="8">
        <f t="shared" ref="KW32" si="1733">KV32+1</f>
        <v>45599</v>
      </c>
      <c r="KX32" s="8">
        <f t="shared" ref="KX32" si="1734">KW32+1</f>
        <v>45600</v>
      </c>
      <c r="KY32" s="8">
        <f t="shared" ref="KY32" si="1735">KX32+1</f>
        <v>45601</v>
      </c>
      <c r="KZ32" s="8">
        <f t="shared" ref="KZ32" si="1736">KY32+1</f>
        <v>45602</v>
      </c>
      <c r="LA32" s="8">
        <f t="shared" ref="LA32" si="1737">KZ32+1</f>
        <v>45603</v>
      </c>
      <c r="LB32" s="8">
        <f t="shared" ref="LB32" si="1738">LA32+1</f>
        <v>45604</v>
      </c>
      <c r="LC32" s="8">
        <f t="shared" ref="LC32" si="1739">LB32+1</f>
        <v>45605</v>
      </c>
      <c r="LD32" s="8">
        <f t="shared" ref="LD32" si="1740">LC32+1</f>
        <v>45606</v>
      </c>
      <c r="LE32" s="8">
        <f t="shared" ref="LE32" si="1741">LD32+1</f>
        <v>45607</v>
      </c>
      <c r="LF32" s="8">
        <f t="shared" ref="LF32" si="1742">LE32+1</f>
        <v>45608</v>
      </c>
      <c r="LG32" s="8">
        <f t="shared" ref="LG32" si="1743">LF32+1</f>
        <v>45609</v>
      </c>
      <c r="LH32" s="8">
        <f t="shared" ref="LH32" si="1744">LG32+1</f>
        <v>45610</v>
      </c>
      <c r="LI32" s="8">
        <f t="shared" ref="LI32" si="1745">LH32+1</f>
        <v>45611</v>
      </c>
      <c r="LJ32" s="8">
        <f t="shared" ref="LJ32" si="1746">LI32+1</f>
        <v>45612</v>
      </c>
      <c r="LK32" s="8">
        <f t="shared" ref="LK32" si="1747">LJ32+1</f>
        <v>45613</v>
      </c>
      <c r="LL32" s="8">
        <f t="shared" ref="LL32" si="1748">LK32+1</f>
        <v>45614</v>
      </c>
      <c r="LM32" s="8">
        <f t="shared" ref="LM32" si="1749">LL32+1</f>
        <v>45615</v>
      </c>
      <c r="LN32" s="8">
        <f t="shared" ref="LN32" si="1750">LM32+1</f>
        <v>45616</v>
      </c>
      <c r="LO32" s="8">
        <f t="shared" ref="LO32" si="1751">LN32+1</f>
        <v>45617</v>
      </c>
      <c r="LP32" s="8">
        <f t="shared" ref="LP32" si="1752">LO32+1</f>
        <v>45618</v>
      </c>
      <c r="LQ32" s="8">
        <f t="shared" ref="LQ32" si="1753">LP32+1</f>
        <v>45619</v>
      </c>
      <c r="LR32" s="8">
        <f t="shared" ref="LR32" si="1754">LQ32+1</f>
        <v>45620</v>
      </c>
      <c r="LS32" s="8">
        <f t="shared" ref="LS32" si="1755">LR32+1</f>
        <v>45621</v>
      </c>
      <c r="LT32" s="8">
        <f t="shared" ref="LT32" si="1756">LS32+1</f>
        <v>45622</v>
      </c>
      <c r="LU32" s="8">
        <f t="shared" ref="LU32" si="1757">LT32+1</f>
        <v>45623</v>
      </c>
      <c r="LV32" s="8">
        <f t="shared" ref="LV32" si="1758">LU32+1</f>
        <v>45624</v>
      </c>
      <c r="LW32" s="8">
        <f t="shared" ref="LW32" si="1759">LV32+1</f>
        <v>45625</v>
      </c>
      <c r="LX32" s="9">
        <f t="shared" ref="LX32" si="1760">LW32+1</f>
        <v>45626</v>
      </c>
      <c r="LY32" s="9">
        <f t="shared" ref="LY32" si="1761">LX32+1</f>
        <v>45627</v>
      </c>
      <c r="LZ32" s="9">
        <f t="shared" ref="LZ32" si="1762">LY32+1</f>
        <v>45628</v>
      </c>
      <c r="MA32" s="9">
        <f t="shared" ref="MA32" si="1763">LZ32+1</f>
        <v>45629</v>
      </c>
      <c r="MB32" s="9">
        <f t="shared" ref="MB32" si="1764">MA32+1</f>
        <v>45630</v>
      </c>
      <c r="MC32" s="9">
        <f t="shared" ref="MC32" si="1765">MB32+1</f>
        <v>45631</v>
      </c>
      <c r="MD32" s="9">
        <f t="shared" ref="MD32" si="1766">MC32+1</f>
        <v>45632</v>
      </c>
      <c r="ME32" s="9">
        <f t="shared" ref="ME32" si="1767">MD32+1</f>
        <v>45633</v>
      </c>
      <c r="MF32" s="9">
        <f t="shared" ref="MF32" si="1768">ME32+1</f>
        <v>45634</v>
      </c>
      <c r="MG32" s="9">
        <f t="shared" ref="MG32" si="1769">MF32+1</f>
        <v>45635</v>
      </c>
      <c r="MH32" s="9">
        <f t="shared" ref="MH32" si="1770">MG32+1</f>
        <v>45636</v>
      </c>
      <c r="MI32" s="9">
        <f t="shared" ref="MI32" si="1771">MH32+1</f>
        <v>45637</v>
      </c>
      <c r="MJ32" s="9">
        <f t="shared" ref="MJ32" si="1772">MI32+1</f>
        <v>45638</v>
      </c>
      <c r="MK32" s="9">
        <f t="shared" ref="MK32" si="1773">MJ32+1</f>
        <v>45639</v>
      </c>
      <c r="ML32" s="9">
        <f t="shared" ref="ML32" si="1774">MK32+1</f>
        <v>45640</v>
      </c>
      <c r="MM32" s="9">
        <f t="shared" ref="MM32" si="1775">ML32+1</f>
        <v>45641</v>
      </c>
      <c r="MN32" s="9">
        <f t="shared" ref="MN32" si="1776">MM32+1</f>
        <v>45642</v>
      </c>
      <c r="MO32" s="9">
        <f t="shared" ref="MO32" si="1777">MN32+1</f>
        <v>45643</v>
      </c>
      <c r="MP32" s="9">
        <f t="shared" ref="MP32" si="1778">MO32+1</f>
        <v>45644</v>
      </c>
      <c r="MQ32" s="9">
        <f t="shared" ref="MQ32" si="1779">MP32+1</f>
        <v>45645</v>
      </c>
      <c r="MR32" s="9">
        <f t="shared" ref="MR32" si="1780">MQ32+1</f>
        <v>45646</v>
      </c>
      <c r="MS32" s="9">
        <f t="shared" ref="MS32" si="1781">MR32+1</f>
        <v>45647</v>
      </c>
      <c r="MT32" s="9">
        <f t="shared" ref="MT32" si="1782">MS32+1</f>
        <v>45648</v>
      </c>
      <c r="MU32" s="9">
        <f t="shared" ref="MU32" si="1783">MT32+1</f>
        <v>45649</v>
      </c>
      <c r="MV32" s="9">
        <f t="shared" ref="MV32" si="1784">MU32+1</f>
        <v>45650</v>
      </c>
      <c r="MW32" s="9">
        <f t="shared" ref="MW32" si="1785">MV32+1</f>
        <v>45651</v>
      </c>
      <c r="MX32" s="9">
        <f t="shared" ref="MX32" si="1786">MW32+1</f>
        <v>45652</v>
      </c>
      <c r="MY32" s="9">
        <f t="shared" ref="MY32" si="1787">MX32+1</f>
        <v>45653</v>
      </c>
      <c r="MZ32" s="9">
        <f t="shared" ref="MZ32" si="1788">MY32+1</f>
        <v>45654</v>
      </c>
      <c r="NA32" s="9">
        <f t="shared" ref="NA32" si="1789">MZ32+1</f>
        <v>45655</v>
      </c>
      <c r="NB32" s="9">
        <f t="shared" ref="NB32" si="1790">NA32+1</f>
        <v>45656</v>
      </c>
    </row>
    <row r="33" spans="1:367" ht="13.95" customHeight="1" x14ac:dyDescent="0.3">
      <c r="A33" s="3" t="s">
        <v>20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12" t="s">
        <v>123</v>
      </c>
      <c r="ET33" s="12" t="s">
        <v>123</v>
      </c>
      <c r="EU33" s="12" t="s">
        <v>123</v>
      </c>
      <c r="EV33" s="12" t="s">
        <v>123</v>
      </c>
      <c r="EW33" s="12" t="s">
        <v>123</v>
      </c>
      <c r="EX33" s="12" t="s">
        <v>123</v>
      </c>
      <c r="EY33" s="12" t="s">
        <v>123</v>
      </c>
      <c r="EZ33" s="12" t="s">
        <v>123</v>
      </c>
      <c r="FA33" s="12" t="s">
        <v>123</v>
      </c>
      <c r="FB33" s="12" t="s">
        <v>123</v>
      </c>
      <c r="FC33" s="12" t="s">
        <v>123</v>
      </c>
      <c r="FD33" s="12" t="s">
        <v>123</v>
      </c>
      <c r="FE33" s="12" t="s">
        <v>123</v>
      </c>
      <c r="FF33" s="12" t="s">
        <v>123</v>
      </c>
      <c r="FG33" s="12" t="s">
        <v>123</v>
      </c>
      <c r="FH33" s="12" t="s">
        <v>123</v>
      </c>
      <c r="FI33" s="12" t="s">
        <v>123</v>
      </c>
      <c r="FJ33" s="12" t="s">
        <v>123</v>
      </c>
      <c r="FK33" s="12" t="s">
        <v>123</v>
      </c>
      <c r="FL33" s="12" t="s">
        <v>123</v>
      </c>
      <c r="FM33" s="12" t="s">
        <v>123</v>
      </c>
      <c r="FN33" s="12" t="s">
        <v>123</v>
      </c>
      <c r="FO33" s="12" t="s">
        <v>123</v>
      </c>
      <c r="FP33" s="12" t="s">
        <v>123</v>
      </c>
      <c r="FQ33" s="12" t="s">
        <v>123</v>
      </c>
      <c r="FR33" s="12" t="s">
        <v>123</v>
      </c>
      <c r="FS33" s="12" t="s">
        <v>123</v>
      </c>
      <c r="FT33" s="12" t="s">
        <v>123</v>
      </c>
      <c r="FU33" s="12" t="s">
        <v>123</v>
      </c>
      <c r="FV33" s="12" t="s">
        <v>123</v>
      </c>
      <c r="FW33" s="12" t="s">
        <v>123</v>
      </c>
      <c r="FX33" s="12" t="s">
        <v>123</v>
      </c>
      <c r="FY33" s="12" t="s">
        <v>123</v>
      </c>
      <c r="FZ33" s="12" t="s">
        <v>123</v>
      </c>
      <c r="GA33" s="12" t="s">
        <v>123</v>
      </c>
      <c r="GB33" s="12" t="s">
        <v>123</v>
      </c>
      <c r="GC33" s="12" t="s">
        <v>123</v>
      </c>
      <c r="GD33" s="12" t="s">
        <v>123</v>
      </c>
      <c r="GE33" s="12" t="s">
        <v>123</v>
      </c>
      <c r="GF33" s="12" t="s">
        <v>123</v>
      </c>
      <c r="GG33" s="2"/>
      <c r="GH33" s="2"/>
      <c r="GI33" s="2" t="s">
        <v>139</v>
      </c>
      <c r="GJ33" s="2" t="s">
        <v>139</v>
      </c>
      <c r="GK33" s="2" t="s">
        <v>139</v>
      </c>
      <c r="GL33" s="2" t="s">
        <v>139</v>
      </c>
      <c r="GM33" s="2" t="s">
        <v>139</v>
      </c>
      <c r="GN33" s="2" t="s">
        <v>139</v>
      </c>
      <c r="GO33" s="2" t="s">
        <v>139</v>
      </c>
      <c r="GP33" s="2" t="s">
        <v>139</v>
      </c>
      <c r="GQ33" s="2" t="s">
        <v>139</v>
      </c>
      <c r="GR33" s="2" t="s">
        <v>139</v>
      </c>
      <c r="GS33" s="2" t="s">
        <v>139</v>
      </c>
      <c r="GT33" s="2" t="s">
        <v>139</v>
      </c>
      <c r="GU33" s="2" t="s">
        <v>139</v>
      </c>
      <c r="GV33" s="2" t="s">
        <v>139</v>
      </c>
      <c r="GW33" s="2" t="s">
        <v>139</v>
      </c>
      <c r="GX33" s="2" t="s">
        <v>139</v>
      </c>
      <c r="GY33" s="2" t="s">
        <v>139</v>
      </c>
      <c r="GZ33" s="2" t="s">
        <v>139</v>
      </c>
      <c r="HA33" s="2" t="s">
        <v>139</v>
      </c>
      <c r="HB33" s="2" t="s">
        <v>139</v>
      </c>
      <c r="HC33" s="2" t="s">
        <v>139</v>
      </c>
      <c r="HD33" s="2" t="s">
        <v>139</v>
      </c>
      <c r="HE33" s="2" t="s">
        <v>139</v>
      </c>
      <c r="HF33" s="2" t="s">
        <v>139</v>
      </c>
      <c r="HG33" s="2" t="s">
        <v>139</v>
      </c>
      <c r="HH33" s="2" t="s">
        <v>139</v>
      </c>
      <c r="HI33" s="2" t="s">
        <v>139</v>
      </c>
      <c r="HJ33" s="2" t="s">
        <v>139</v>
      </c>
      <c r="HK33" s="2" t="s">
        <v>139</v>
      </c>
      <c r="HL33" s="2" t="s">
        <v>139</v>
      </c>
      <c r="HM33" s="2" t="s">
        <v>139</v>
      </c>
      <c r="HN33" s="2" t="s">
        <v>139</v>
      </c>
      <c r="HO33" s="2" t="s">
        <v>139</v>
      </c>
      <c r="HP33" s="2" t="s">
        <v>139</v>
      </c>
      <c r="HQ33" s="2" t="s">
        <v>139</v>
      </c>
      <c r="HR33" s="2" t="s">
        <v>139</v>
      </c>
      <c r="HS33" s="2" t="s">
        <v>139</v>
      </c>
      <c r="HT33" s="2" t="s">
        <v>139</v>
      </c>
      <c r="HU33" s="2" t="s">
        <v>139</v>
      </c>
      <c r="HV33" s="2" t="s">
        <v>139</v>
      </c>
      <c r="HW33" s="2" t="s">
        <v>139</v>
      </c>
      <c r="HX33" s="2" t="s">
        <v>139</v>
      </c>
      <c r="HY33" s="2" t="s">
        <v>139</v>
      </c>
      <c r="HZ33" s="2" t="s">
        <v>139</v>
      </c>
      <c r="IA33" s="2" t="s">
        <v>139</v>
      </c>
      <c r="IB33" s="2" t="s">
        <v>139</v>
      </c>
      <c r="IC33" s="2" t="s">
        <v>139</v>
      </c>
      <c r="ID33" s="2" t="s">
        <v>139</v>
      </c>
      <c r="IE33" s="2" t="s">
        <v>139</v>
      </c>
      <c r="IF33" s="2" t="s">
        <v>139</v>
      </c>
      <c r="IG33" s="2" t="s">
        <v>139</v>
      </c>
      <c r="IH33" s="2" t="s">
        <v>139</v>
      </c>
      <c r="II33" s="2" t="s">
        <v>139</v>
      </c>
      <c r="IJ33" s="2" t="s">
        <v>139</v>
      </c>
      <c r="IK33" s="2" t="s">
        <v>139</v>
      </c>
      <c r="IL33" s="2" t="s">
        <v>139</v>
      </c>
      <c r="IM33" s="2" t="s">
        <v>139</v>
      </c>
      <c r="IN33" s="2" t="s">
        <v>139</v>
      </c>
      <c r="IO33" s="2" t="s">
        <v>139</v>
      </c>
      <c r="IP33" s="2" t="s">
        <v>139</v>
      </c>
      <c r="IQ33" s="2" t="s">
        <v>139</v>
      </c>
      <c r="IR33" s="2" t="s">
        <v>139</v>
      </c>
      <c r="IS33" s="2" t="s">
        <v>139</v>
      </c>
      <c r="IT33" s="2" t="s">
        <v>139</v>
      </c>
      <c r="IU33" s="2" t="s">
        <v>139</v>
      </c>
      <c r="IV33" s="2" t="s">
        <v>139</v>
      </c>
      <c r="IW33" s="2" t="s">
        <v>139</v>
      </c>
      <c r="IX33" s="2" t="s">
        <v>139</v>
      </c>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t="s">
        <v>139</v>
      </c>
      <c r="KK33" s="2" t="s">
        <v>139</v>
      </c>
      <c r="KL33" s="2" t="s">
        <v>139</v>
      </c>
      <c r="KM33" s="2" t="s">
        <v>139</v>
      </c>
      <c r="KN33" s="2" t="s">
        <v>139</v>
      </c>
      <c r="KO33" s="2" t="s">
        <v>139</v>
      </c>
      <c r="KP33" s="2" t="s">
        <v>139</v>
      </c>
      <c r="KQ33" s="2" t="s">
        <v>139</v>
      </c>
      <c r="KR33" s="2" t="s">
        <v>139</v>
      </c>
      <c r="KS33" s="2" t="s">
        <v>139</v>
      </c>
      <c r="KT33" s="2" t="s">
        <v>139</v>
      </c>
      <c r="KU33" s="2" t="s">
        <v>139</v>
      </c>
      <c r="KV33" s="2" t="s">
        <v>139</v>
      </c>
      <c r="KW33" s="2" t="s">
        <v>139</v>
      </c>
      <c r="KX33" s="2" t="s">
        <v>139</v>
      </c>
      <c r="KY33" s="2" t="s">
        <v>139</v>
      </c>
      <c r="KZ33" s="2" t="s">
        <v>139</v>
      </c>
      <c r="LA33" s="2" t="s">
        <v>139</v>
      </c>
      <c r="LB33" s="2" t="s">
        <v>139</v>
      </c>
      <c r="LC33" s="2" t="s">
        <v>139</v>
      </c>
      <c r="LD33" s="2" t="s">
        <v>139</v>
      </c>
      <c r="LE33" s="2" t="s">
        <v>139</v>
      </c>
      <c r="LF33" s="2" t="s">
        <v>139</v>
      </c>
      <c r="LG33" s="2" t="s">
        <v>139</v>
      </c>
      <c r="LH33" s="2" t="s">
        <v>139</v>
      </c>
      <c r="LI33" s="2" t="s">
        <v>139</v>
      </c>
      <c r="LJ33" s="2" t="s">
        <v>139</v>
      </c>
      <c r="LK33" s="2" t="s">
        <v>139</v>
      </c>
      <c r="LL33" s="2" t="s">
        <v>139</v>
      </c>
      <c r="LM33" s="2" t="s">
        <v>139</v>
      </c>
      <c r="LN33" s="2" t="s">
        <v>139</v>
      </c>
      <c r="LO33" s="2" t="s">
        <v>139</v>
      </c>
      <c r="LP33" s="2" t="s">
        <v>139</v>
      </c>
      <c r="LQ33" s="2" t="s">
        <v>139</v>
      </c>
      <c r="LR33" s="2" t="s">
        <v>139</v>
      </c>
      <c r="LS33" s="2" t="s">
        <v>139</v>
      </c>
      <c r="LT33" s="2" t="s">
        <v>139</v>
      </c>
      <c r="LU33" s="2" t="s">
        <v>139</v>
      </c>
      <c r="LV33" s="2" t="s">
        <v>139</v>
      </c>
      <c r="LW33" s="2" t="s">
        <v>139</v>
      </c>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1" t="s">
        <v>141</v>
      </c>
    </row>
    <row r="34" spans="1:367" x14ac:dyDescent="0.3">
      <c r="A34" s="3" t="s">
        <v>22</v>
      </c>
      <c r="B34" s="12"/>
      <c r="C34" s="12"/>
      <c r="D34" s="12"/>
      <c r="E34" s="12"/>
      <c r="F34" s="12"/>
      <c r="G34" s="12"/>
      <c r="H34" s="12"/>
      <c r="I34" s="12"/>
      <c r="J34" s="12"/>
      <c r="K34" s="12"/>
      <c r="L34" s="12"/>
      <c r="M34" s="12"/>
      <c r="N34" s="12"/>
      <c r="O34" s="12"/>
      <c r="P34" s="12" t="s">
        <v>140</v>
      </c>
      <c r="Q34" s="12" t="s">
        <v>140</v>
      </c>
      <c r="R34" s="12" t="s">
        <v>140</v>
      </c>
      <c r="S34" s="12" t="s">
        <v>140</v>
      </c>
      <c r="T34" s="12" t="s">
        <v>140</v>
      </c>
      <c r="U34" s="12" t="s">
        <v>140</v>
      </c>
      <c r="V34" s="12" t="s">
        <v>140</v>
      </c>
      <c r="W34" s="12" t="s">
        <v>140</v>
      </c>
      <c r="X34" s="12" t="s">
        <v>140</v>
      </c>
      <c r="Y34" s="12" t="s">
        <v>140</v>
      </c>
      <c r="Z34" s="12" t="s">
        <v>140</v>
      </c>
      <c r="AA34" s="12" t="s">
        <v>140</v>
      </c>
      <c r="AB34" s="12" t="s">
        <v>140</v>
      </c>
      <c r="AC34" s="12" t="s">
        <v>140</v>
      </c>
      <c r="AD34" s="12" t="s">
        <v>140</v>
      </c>
      <c r="AE34" s="12" t="s">
        <v>140</v>
      </c>
      <c r="AF34" s="12" t="s">
        <v>140</v>
      </c>
      <c r="AG34" s="12" t="s">
        <v>140</v>
      </c>
      <c r="AH34" s="12" t="s">
        <v>140</v>
      </c>
      <c r="AI34" s="12" t="s">
        <v>140</v>
      </c>
      <c r="AJ34" s="12" t="s">
        <v>140</v>
      </c>
      <c r="AK34" s="12" t="s">
        <v>140</v>
      </c>
      <c r="AL34" s="12" t="s">
        <v>140</v>
      </c>
      <c r="AM34" s="12" t="s">
        <v>140</v>
      </c>
      <c r="AN34" s="12" t="s">
        <v>140</v>
      </c>
      <c r="AO34" s="12" t="s">
        <v>140</v>
      </c>
      <c r="AP34" s="12" t="s">
        <v>140</v>
      </c>
      <c r="AQ34" s="12" t="s">
        <v>140</v>
      </c>
      <c r="AR34" s="12" t="s">
        <v>140</v>
      </c>
      <c r="AS34" s="12" t="s">
        <v>140</v>
      </c>
      <c r="AT34" s="12" t="s">
        <v>140</v>
      </c>
      <c r="AU34" s="12" t="s">
        <v>140</v>
      </c>
      <c r="AV34" s="12" t="s">
        <v>140</v>
      </c>
      <c r="AW34" s="12" t="s">
        <v>140</v>
      </c>
      <c r="AX34" s="12" t="s">
        <v>140</v>
      </c>
      <c r="AY34" s="12" t="s">
        <v>140</v>
      </c>
      <c r="AZ34" s="12" t="s">
        <v>140</v>
      </c>
      <c r="BA34" s="12" t="s">
        <v>140</v>
      </c>
      <c r="BB34" s="12" t="s">
        <v>140</v>
      </c>
      <c r="BC34" s="12" t="s">
        <v>140</v>
      </c>
      <c r="BD34" s="12" t="s">
        <v>140</v>
      </c>
      <c r="BE34" s="12" t="s">
        <v>140</v>
      </c>
      <c r="BF34" s="12" t="s">
        <v>140</v>
      </c>
      <c r="BG34" s="12" t="s">
        <v>140</v>
      </c>
      <c r="BH34" s="12" t="s">
        <v>140</v>
      </c>
      <c r="BI34" s="12" t="s">
        <v>140</v>
      </c>
      <c r="BJ34" s="12" t="s">
        <v>140</v>
      </c>
      <c r="BK34" s="12" t="s">
        <v>140</v>
      </c>
      <c r="BL34" s="12" t="s">
        <v>140</v>
      </c>
      <c r="BM34" s="12" t="s">
        <v>140</v>
      </c>
      <c r="BN34" s="12" t="s">
        <v>140</v>
      </c>
      <c r="BO34" s="12" t="s">
        <v>140</v>
      </c>
      <c r="BP34" s="12" t="s">
        <v>140</v>
      </c>
      <c r="BQ34" s="12" t="s">
        <v>140</v>
      </c>
      <c r="BR34" s="12" t="s">
        <v>140</v>
      </c>
      <c r="BS34" s="12" t="s">
        <v>140</v>
      </c>
      <c r="BT34" s="12" t="s">
        <v>140</v>
      </c>
      <c r="BU34" s="12" t="s">
        <v>140</v>
      </c>
      <c r="BV34" s="12" t="s">
        <v>140</v>
      </c>
      <c r="BW34" s="12" t="s">
        <v>140</v>
      </c>
      <c r="BX34" s="12" t="s">
        <v>140</v>
      </c>
      <c r="BY34" s="12" t="s">
        <v>140</v>
      </c>
      <c r="BZ34" s="12" t="s">
        <v>140</v>
      </c>
      <c r="CA34" s="12" t="s">
        <v>140</v>
      </c>
      <c r="CB34" s="12" t="s">
        <v>140</v>
      </c>
      <c r="CC34" s="12" t="s">
        <v>140</v>
      </c>
      <c r="CD34" s="12" t="s">
        <v>140</v>
      </c>
      <c r="CE34" s="12" t="s">
        <v>140</v>
      </c>
      <c r="CF34" s="12" t="s">
        <v>140</v>
      </c>
      <c r="CG34" s="12" t="s">
        <v>140</v>
      </c>
      <c r="CH34" s="12" t="s">
        <v>140</v>
      </c>
      <c r="CI34" s="12" t="s">
        <v>140</v>
      </c>
      <c r="CJ34" s="12" t="s">
        <v>140</v>
      </c>
      <c r="CK34" s="12" t="s">
        <v>140</v>
      </c>
      <c r="CL34" s="12" t="s">
        <v>140</v>
      </c>
      <c r="CM34" s="12" t="s">
        <v>140</v>
      </c>
      <c r="CN34" s="12" t="s">
        <v>140</v>
      </c>
      <c r="CO34" s="12" t="s">
        <v>140</v>
      </c>
      <c r="CP34" s="12" t="s">
        <v>140</v>
      </c>
      <c r="CQ34" s="12" t="s">
        <v>140</v>
      </c>
      <c r="CR34" s="12" t="s">
        <v>140</v>
      </c>
      <c r="CS34" s="12" t="s">
        <v>140</v>
      </c>
      <c r="CT34" s="12" t="s">
        <v>140</v>
      </c>
      <c r="CU34" s="12" t="s">
        <v>140</v>
      </c>
      <c r="CV34" s="12" t="s">
        <v>140</v>
      </c>
      <c r="CW34" s="12" t="s">
        <v>140</v>
      </c>
      <c r="CX34" s="12" t="s">
        <v>140</v>
      </c>
      <c r="CY34" s="12" t="s">
        <v>140</v>
      </c>
      <c r="CZ34" s="12" t="s">
        <v>140</v>
      </c>
      <c r="DA34" s="2"/>
      <c r="DB34" s="2"/>
      <c r="DC34" s="12" t="s">
        <v>123</v>
      </c>
      <c r="DD34" s="12" t="s">
        <v>123</v>
      </c>
      <c r="DE34" s="12" t="s">
        <v>123</v>
      </c>
      <c r="DF34" s="12" t="s">
        <v>123</v>
      </c>
      <c r="DG34" s="12" t="s">
        <v>123</v>
      </c>
      <c r="DH34" s="12" t="s">
        <v>123</v>
      </c>
      <c r="DI34" s="12" t="s">
        <v>123</v>
      </c>
      <c r="DJ34" s="12" t="s">
        <v>123</v>
      </c>
      <c r="DK34" s="12" t="s">
        <v>123</v>
      </c>
      <c r="DL34" s="12" t="s">
        <v>123</v>
      </c>
      <c r="DM34" s="12" t="s">
        <v>123</v>
      </c>
      <c r="DN34" s="12" t="s">
        <v>123</v>
      </c>
      <c r="DO34" s="12" t="s">
        <v>123</v>
      </c>
      <c r="DP34" s="12" t="s">
        <v>123</v>
      </c>
      <c r="DQ34" s="12" t="s">
        <v>123</v>
      </c>
      <c r="DR34" s="12" t="s">
        <v>123</v>
      </c>
      <c r="DS34" s="12" t="s">
        <v>123</v>
      </c>
      <c r="DT34" s="12" t="s">
        <v>123</v>
      </c>
      <c r="DU34" s="12" t="s">
        <v>123</v>
      </c>
      <c r="DV34" s="12" t="s">
        <v>123</v>
      </c>
      <c r="DW34" s="12" t="s">
        <v>123</v>
      </c>
      <c r="DX34" s="12" t="s">
        <v>123</v>
      </c>
      <c r="DY34" s="12" t="s">
        <v>123</v>
      </c>
      <c r="DZ34" s="12" t="s">
        <v>123</v>
      </c>
      <c r="EA34" s="12" t="s">
        <v>123</v>
      </c>
      <c r="EB34" s="12" t="s">
        <v>123</v>
      </c>
      <c r="EC34" s="12" t="s">
        <v>123</v>
      </c>
      <c r="ED34" s="12" t="s">
        <v>123</v>
      </c>
      <c r="EE34" s="12" t="s">
        <v>123</v>
      </c>
      <c r="EF34" s="12" t="s">
        <v>123</v>
      </c>
      <c r="EG34" s="12" t="s">
        <v>123</v>
      </c>
      <c r="EH34" s="12" t="s">
        <v>123</v>
      </c>
      <c r="EI34" s="12" t="s">
        <v>123</v>
      </c>
      <c r="EJ34" s="12" t="s">
        <v>123</v>
      </c>
      <c r="EK34" s="12" t="s">
        <v>123</v>
      </c>
      <c r="EL34" s="12" t="s">
        <v>123</v>
      </c>
      <c r="EM34" s="12" t="s">
        <v>123</v>
      </c>
      <c r="EN34" s="12" t="s">
        <v>123</v>
      </c>
      <c r="EO34" s="12" t="s">
        <v>123</v>
      </c>
      <c r="EP34" s="12" t="s">
        <v>123</v>
      </c>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t="s">
        <v>139</v>
      </c>
      <c r="HE34" s="2" t="s">
        <v>139</v>
      </c>
      <c r="HF34" s="2" t="s">
        <v>139</v>
      </c>
      <c r="HG34" s="2" t="s">
        <v>139</v>
      </c>
      <c r="HH34" s="2" t="s">
        <v>139</v>
      </c>
      <c r="HI34" s="2" t="s">
        <v>139</v>
      </c>
      <c r="HJ34" s="2" t="s">
        <v>139</v>
      </c>
      <c r="HK34" s="2" t="s">
        <v>139</v>
      </c>
      <c r="HL34" s="2" t="s">
        <v>139</v>
      </c>
      <c r="HM34" s="2" t="s">
        <v>139</v>
      </c>
      <c r="HN34" s="2" t="s">
        <v>139</v>
      </c>
      <c r="HO34" s="2" t="s">
        <v>139</v>
      </c>
      <c r="HP34" s="2" t="s">
        <v>139</v>
      </c>
      <c r="HQ34" s="2" t="s">
        <v>139</v>
      </c>
      <c r="HR34" s="2" t="s">
        <v>139</v>
      </c>
      <c r="HS34" s="2" t="s">
        <v>139</v>
      </c>
      <c r="HT34" s="2" t="s">
        <v>139</v>
      </c>
      <c r="HU34" s="2" t="s">
        <v>139</v>
      </c>
      <c r="HV34" s="2" t="s">
        <v>139</v>
      </c>
      <c r="HW34" s="2" t="s">
        <v>139</v>
      </c>
      <c r="HX34" s="2" t="s">
        <v>139</v>
      </c>
      <c r="HY34" s="2" t="s">
        <v>139</v>
      </c>
      <c r="HZ34" s="2" t="s">
        <v>139</v>
      </c>
      <c r="IA34" s="2" t="s">
        <v>139</v>
      </c>
      <c r="IB34" s="2" t="s">
        <v>139</v>
      </c>
      <c r="IC34" s="2" t="s">
        <v>139</v>
      </c>
      <c r="ID34" s="2" t="s">
        <v>139</v>
      </c>
      <c r="IE34" s="2" t="s">
        <v>139</v>
      </c>
      <c r="IF34" s="2" t="s">
        <v>139</v>
      </c>
      <c r="IG34" s="2" t="s">
        <v>139</v>
      </c>
      <c r="IH34" s="2" t="s">
        <v>139</v>
      </c>
      <c r="II34" s="2" t="s">
        <v>139</v>
      </c>
      <c r="IJ34" s="2" t="s">
        <v>139</v>
      </c>
      <c r="IK34" s="2" t="s">
        <v>139</v>
      </c>
      <c r="IL34" s="2" t="s">
        <v>139</v>
      </c>
      <c r="IM34" s="2" t="s">
        <v>139</v>
      </c>
      <c r="IN34" s="2" t="s">
        <v>139</v>
      </c>
      <c r="IO34" s="2" t="s">
        <v>139</v>
      </c>
      <c r="IP34" s="2" t="s">
        <v>139</v>
      </c>
      <c r="IQ34" s="2" t="s">
        <v>139</v>
      </c>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1" t="s">
        <v>141</v>
      </c>
    </row>
    <row r="35" spans="1:367" x14ac:dyDescent="0.3">
      <c r="A35" s="3" t="s">
        <v>25</v>
      </c>
      <c r="B35" s="12"/>
      <c r="C35" s="12"/>
      <c r="D35" s="12"/>
      <c r="E35" s="12"/>
      <c r="F35" s="12"/>
      <c r="G35" s="12"/>
      <c r="H35" s="12"/>
      <c r="I35" s="12"/>
      <c r="J35" s="12"/>
      <c r="K35" s="12"/>
      <c r="L35" s="12"/>
      <c r="M35" s="12"/>
      <c r="N35" s="12"/>
      <c r="O35" s="12"/>
      <c r="P35" s="12" t="s">
        <v>123</v>
      </c>
      <c r="Q35" s="12" t="s">
        <v>123</v>
      </c>
      <c r="R35" s="12" t="s">
        <v>123</v>
      </c>
      <c r="S35" s="12" t="s">
        <v>123</v>
      </c>
      <c r="T35" s="12" t="s">
        <v>123</v>
      </c>
      <c r="U35" s="12" t="s">
        <v>123</v>
      </c>
      <c r="V35" s="12" t="s">
        <v>123</v>
      </c>
      <c r="W35" s="12" t="s">
        <v>123</v>
      </c>
      <c r="X35" s="12" t="s">
        <v>123</v>
      </c>
      <c r="Y35" s="12" t="s">
        <v>123</v>
      </c>
      <c r="Z35" s="12" t="s">
        <v>123</v>
      </c>
      <c r="AA35" s="12" t="s">
        <v>123</v>
      </c>
      <c r="AB35" s="12" t="s">
        <v>123</v>
      </c>
      <c r="AC35" s="12" t="s">
        <v>123</v>
      </c>
      <c r="AD35" s="12" t="s">
        <v>123</v>
      </c>
      <c r="AE35" s="12" t="s">
        <v>123</v>
      </c>
      <c r="AF35" s="12" t="s">
        <v>123</v>
      </c>
      <c r="AG35" s="12" t="s">
        <v>123</v>
      </c>
      <c r="AH35" s="12" t="s">
        <v>123</v>
      </c>
      <c r="AI35" s="12" t="s">
        <v>123</v>
      </c>
      <c r="AJ35" s="12" t="s">
        <v>123</v>
      </c>
      <c r="AK35" s="12" t="s">
        <v>123</v>
      </c>
      <c r="AL35" s="12" t="s">
        <v>123</v>
      </c>
      <c r="AM35" s="12" t="s">
        <v>123</v>
      </c>
      <c r="AN35" s="12" t="s">
        <v>123</v>
      </c>
      <c r="AO35" s="12" t="s">
        <v>123</v>
      </c>
      <c r="AP35" s="12" t="s">
        <v>123</v>
      </c>
      <c r="AQ35" s="12" t="s">
        <v>123</v>
      </c>
      <c r="AR35" s="12" t="s">
        <v>123</v>
      </c>
      <c r="AS35" s="12" t="s">
        <v>123</v>
      </c>
      <c r="AT35" s="12" t="s">
        <v>123</v>
      </c>
      <c r="AU35" s="12" t="s">
        <v>123</v>
      </c>
      <c r="AV35" s="12" t="s">
        <v>123</v>
      </c>
      <c r="AW35" s="12" t="s">
        <v>123</v>
      </c>
      <c r="AX35" s="12" t="s">
        <v>123</v>
      </c>
      <c r="AY35" s="12" t="s">
        <v>123</v>
      </c>
      <c r="AZ35" s="12" t="s">
        <v>123</v>
      </c>
      <c r="BA35" s="12" t="s">
        <v>123</v>
      </c>
      <c r="BB35" s="12" t="s">
        <v>123</v>
      </c>
      <c r="BC35" s="12" t="s">
        <v>123</v>
      </c>
      <c r="BD35" s="12" t="s">
        <v>123</v>
      </c>
      <c r="BE35" s="12" t="s">
        <v>123</v>
      </c>
      <c r="BF35" s="12" t="s">
        <v>123</v>
      </c>
      <c r="BG35" s="12" t="s">
        <v>123</v>
      </c>
      <c r="BH35" s="12" t="s">
        <v>123</v>
      </c>
      <c r="BI35" s="12" t="s">
        <v>123</v>
      </c>
      <c r="BJ35" s="12" t="s">
        <v>123</v>
      </c>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t="s">
        <v>139</v>
      </c>
      <c r="EF35" s="2" t="s">
        <v>139</v>
      </c>
      <c r="EG35" s="2" t="s">
        <v>139</v>
      </c>
      <c r="EH35" s="2" t="s">
        <v>139</v>
      </c>
      <c r="EI35" s="2" t="s">
        <v>139</v>
      </c>
      <c r="EJ35" s="2" t="s">
        <v>139</v>
      </c>
      <c r="EK35" s="2" t="s">
        <v>139</v>
      </c>
      <c r="EL35" s="2" t="s">
        <v>139</v>
      </c>
      <c r="EM35" s="2" t="s">
        <v>139</v>
      </c>
      <c r="EN35" s="2" t="s">
        <v>139</v>
      </c>
      <c r="EO35" s="2" t="s">
        <v>139</v>
      </c>
      <c r="EP35" s="2" t="s">
        <v>139</v>
      </c>
      <c r="EQ35" s="2" t="s">
        <v>139</v>
      </c>
      <c r="ER35" s="2" t="s">
        <v>139</v>
      </c>
      <c r="ES35" s="2" t="s">
        <v>139</v>
      </c>
      <c r="ET35" s="2" t="s">
        <v>139</v>
      </c>
      <c r="EU35" s="2" t="s">
        <v>139</v>
      </c>
      <c r="EV35" s="2" t="s">
        <v>139</v>
      </c>
      <c r="EW35" s="2" t="s">
        <v>139</v>
      </c>
      <c r="EX35" s="2" t="s">
        <v>139</v>
      </c>
      <c r="EY35" s="2" t="s">
        <v>139</v>
      </c>
      <c r="EZ35" s="2" t="s">
        <v>139</v>
      </c>
      <c r="FA35" s="2" t="s">
        <v>139</v>
      </c>
      <c r="FB35" s="2" t="s">
        <v>139</v>
      </c>
      <c r="FC35" s="2" t="s">
        <v>139</v>
      </c>
      <c r="FD35" s="2" t="s">
        <v>139</v>
      </c>
      <c r="FE35" s="2" t="s">
        <v>139</v>
      </c>
      <c r="FF35" s="2" t="s">
        <v>139</v>
      </c>
      <c r="FG35" s="2" t="s">
        <v>139</v>
      </c>
      <c r="FH35" s="2" t="s">
        <v>139</v>
      </c>
      <c r="FI35" s="2" t="s">
        <v>139</v>
      </c>
      <c r="FJ35" s="2" t="s">
        <v>139</v>
      </c>
      <c r="FK35" s="2" t="s">
        <v>139</v>
      </c>
      <c r="FL35" s="2" t="s">
        <v>139</v>
      </c>
      <c r="FM35" s="2" t="s">
        <v>139</v>
      </c>
      <c r="FN35" s="2" t="s">
        <v>139</v>
      </c>
      <c r="FO35" s="2" t="s">
        <v>139</v>
      </c>
      <c r="FP35" s="2" t="s">
        <v>139</v>
      </c>
      <c r="FQ35" s="2" t="s">
        <v>139</v>
      </c>
      <c r="FR35" s="2" t="s">
        <v>139</v>
      </c>
      <c r="FS35" s="2" t="s">
        <v>139</v>
      </c>
      <c r="FT35" s="2" t="s">
        <v>139</v>
      </c>
      <c r="FU35" s="2" t="s">
        <v>139</v>
      </c>
      <c r="FV35" s="2" t="s">
        <v>139</v>
      </c>
      <c r="FW35" s="2" t="s">
        <v>139</v>
      </c>
      <c r="FX35" s="2" t="s">
        <v>139</v>
      </c>
      <c r="FY35" s="2" t="s">
        <v>139</v>
      </c>
      <c r="FZ35" s="2" t="s">
        <v>139</v>
      </c>
      <c r="GA35" s="2" t="s">
        <v>139</v>
      </c>
      <c r="GB35" s="2" t="s">
        <v>139</v>
      </c>
      <c r="GC35" s="2" t="s">
        <v>139</v>
      </c>
      <c r="GD35" s="2" t="s">
        <v>139</v>
      </c>
      <c r="GE35" s="2" t="s">
        <v>139</v>
      </c>
      <c r="GF35" s="2" t="s">
        <v>139</v>
      </c>
      <c r="GG35" s="2" t="s">
        <v>139</v>
      </c>
      <c r="GH35" s="2" t="s">
        <v>139</v>
      </c>
      <c r="GI35" s="2" t="s">
        <v>139</v>
      </c>
      <c r="GJ35" s="2" t="s">
        <v>139</v>
      </c>
      <c r="GK35" s="2" t="s">
        <v>139</v>
      </c>
      <c r="GL35" s="2" t="s">
        <v>139</v>
      </c>
      <c r="GM35" s="2" t="s">
        <v>139</v>
      </c>
      <c r="GN35" s="2" t="s">
        <v>139</v>
      </c>
      <c r="GO35" s="2" t="s">
        <v>139</v>
      </c>
      <c r="GP35" s="2" t="s">
        <v>139</v>
      </c>
      <c r="GQ35" s="2" t="s">
        <v>139</v>
      </c>
      <c r="GR35" s="2" t="s">
        <v>139</v>
      </c>
      <c r="GS35" s="2" t="s">
        <v>139</v>
      </c>
      <c r="GT35" s="2" t="s">
        <v>139</v>
      </c>
      <c r="GU35" s="2" t="s">
        <v>139</v>
      </c>
      <c r="GV35" s="2" t="s">
        <v>139</v>
      </c>
      <c r="GW35" s="2" t="s">
        <v>139</v>
      </c>
      <c r="GX35" s="2" t="s">
        <v>139</v>
      </c>
      <c r="GY35" s="2" t="s">
        <v>139</v>
      </c>
      <c r="GZ35" s="2" t="s">
        <v>139</v>
      </c>
      <c r="HA35" s="2" t="s">
        <v>139</v>
      </c>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t="s">
        <v>139</v>
      </c>
      <c r="JB35" s="2" t="s">
        <v>139</v>
      </c>
      <c r="JC35" s="2" t="s">
        <v>139</v>
      </c>
      <c r="JD35" s="2" t="s">
        <v>139</v>
      </c>
      <c r="JE35" s="2" t="s">
        <v>139</v>
      </c>
      <c r="JF35" s="2" t="s">
        <v>139</v>
      </c>
      <c r="JG35" s="2" t="s">
        <v>139</v>
      </c>
      <c r="JH35" s="2" t="s">
        <v>139</v>
      </c>
      <c r="JI35" s="2" t="s">
        <v>139</v>
      </c>
      <c r="JJ35" s="2" t="s">
        <v>139</v>
      </c>
      <c r="JK35" s="2" t="s">
        <v>139</v>
      </c>
      <c r="JL35" s="2" t="s">
        <v>139</v>
      </c>
      <c r="JM35" s="2" t="s">
        <v>139</v>
      </c>
      <c r="JN35" s="2" t="s">
        <v>139</v>
      </c>
      <c r="JO35" s="2" t="s">
        <v>139</v>
      </c>
      <c r="JP35" s="2" t="s">
        <v>139</v>
      </c>
      <c r="JQ35" s="2" t="s">
        <v>139</v>
      </c>
      <c r="JR35" s="2" t="s">
        <v>139</v>
      </c>
      <c r="JS35" s="2" t="s">
        <v>139</v>
      </c>
      <c r="JT35" s="2" t="s">
        <v>139</v>
      </c>
      <c r="JU35" s="2" t="s">
        <v>139</v>
      </c>
      <c r="JV35" s="2" t="s">
        <v>139</v>
      </c>
      <c r="JW35" s="2" t="s">
        <v>139</v>
      </c>
      <c r="JX35" s="2" t="s">
        <v>139</v>
      </c>
      <c r="JY35" s="2" t="s">
        <v>139</v>
      </c>
      <c r="JZ35" s="2" t="s">
        <v>139</v>
      </c>
      <c r="KA35" s="2" t="s">
        <v>139</v>
      </c>
      <c r="KB35" s="2" t="s">
        <v>139</v>
      </c>
      <c r="KC35" s="2" t="s">
        <v>139</v>
      </c>
      <c r="KD35" s="2" t="s">
        <v>139</v>
      </c>
      <c r="KE35" s="2" t="s">
        <v>139</v>
      </c>
      <c r="KF35" s="2" t="s">
        <v>139</v>
      </c>
      <c r="KG35" s="2" t="s">
        <v>139</v>
      </c>
      <c r="KH35" s="2" t="s">
        <v>139</v>
      </c>
      <c r="KI35" s="2" t="s">
        <v>139</v>
      </c>
      <c r="KJ35" s="2" t="s">
        <v>139</v>
      </c>
      <c r="KK35" s="2" t="s">
        <v>139</v>
      </c>
      <c r="KL35" s="2" t="s">
        <v>139</v>
      </c>
      <c r="KM35" s="2" t="s">
        <v>139</v>
      </c>
      <c r="KN35" s="2" t="s">
        <v>139</v>
      </c>
      <c r="KO35" s="2" t="s">
        <v>139</v>
      </c>
      <c r="KP35" s="2" t="s">
        <v>139</v>
      </c>
      <c r="KQ35" s="2" t="s">
        <v>139</v>
      </c>
      <c r="KR35" s="2" t="s">
        <v>139</v>
      </c>
      <c r="KS35" s="2" t="s">
        <v>139</v>
      </c>
      <c r="KT35" s="2" t="s">
        <v>139</v>
      </c>
      <c r="KU35" s="2" t="s">
        <v>139</v>
      </c>
      <c r="KV35" s="2" t="s">
        <v>139</v>
      </c>
      <c r="KW35" s="2" t="s">
        <v>139</v>
      </c>
      <c r="KX35" s="2" t="s">
        <v>139</v>
      </c>
      <c r="KY35" s="2" t="s">
        <v>139</v>
      </c>
      <c r="KZ35" s="2" t="s">
        <v>139</v>
      </c>
      <c r="LA35" s="2" t="s">
        <v>139</v>
      </c>
      <c r="LB35" s="2" t="s">
        <v>139</v>
      </c>
      <c r="LC35" s="2" t="s">
        <v>139</v>
      </c>
      <c r="LD35" s="2" t="s">
        <v>139</v>
      </c>
      <c r="LE35" s="2" t="s">
        <v>139</v>
      </c>
      <c r="LF35" s="2" t="s">
        <v>139</v>
      </c>
      <c r="LG35" s="2" t="s">
        <v>139</v>
      </c>
      <c r="LH35" s="2" t="s">
        <v>139</v>
      </c>
      <c r="LI35" s="2" t="s">
        <v>139</v>
      </c>
      <c r="LJ35" s="2" t="s">
        <v>139</v>
      </c>
      <c r="LK35" s="2" t="s">
        <v>139</v>
      </c>
      <c r="LL35" s="2" t="s">
        <v>139</v>
      </c>
      <c r="LM35" s="2" t="s">
        <v>139</v>
      </c>
      <c r="LN35" s="2" t="s">
        <v>139</v>
      </c>
      <c r="LO35" s="2" t="s">
        <v>139</v>
      </c>
      <c r="LP35" s="2" t="s">
        <v>139</v>
      </c>
      <c r="LQ35" s="2" t="s">
        <v>139</v>
      </c>
      <c r="LR35" s="2" t="s">
        <v>139</v>
      </c>
      <c r="LS35" s="2" t="s">
        <v>139</v>
      </c>
      <c r="LT35" s="2" t="s">
        <v>139</v>
      </c>
      <c r="LU35" s="2" t="s">
        <v>139</v>
      </c>
      <c r="LV35" s="2" t="s">
        <v>139</v>
      </c>
      <c r="LW35" s="2" t="s">
        <v>139</v>
      </c>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1" t="s">
        <v>141</v>
      </c>
    </row>
    <row r="36" spans="1:367" x14ac:dyDescent="0.3">
      <c r="A36" s="3" t="s">
        <v>27</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1" t="s">
        <v>141</v>
      </c>
    </row>
    <row r="38" spans="1:367" ht="20.399999999999999" thickBot="1" x14ac:dyDescent="0.45">
      <c r="A38" s="32">
        <v>45658</v>
      </c>
    </row>
    <row r="39" spans="1:367" ht="15.6" thickTop="1" x14ac:dyDescent="0.3">
      <c r="A39" s="11"/>
      <c r="B39" s="4" t="str">
        <f>TEXT(A38,"mmm")</f>
        <v>Jan</v>
      </c>
      <c r="C39" s="4" t="str">
        <f t="shared" ref="C39" si="1791">IF(TEXT(C41,"mmm")=TEXT(B41,"mmm"),"",TEXT(C41,"mmm"))</f>
        <v/>
      </c>
      <c r="D39" s="4" t="str">
        <f t="shared" ref="D39" si="1792">IF(TEXT(D41,"mmm")=TEXT(C41,"mmm"),"",TEXT(D41,"mmm"))</f>
        <v/>
      </c>
      <c r="E39" s="4" t="str">
        <f t="shared" ref="E39" si="1793">IF(TEXT(E41,"mmm")=TEXT(D41,"mmm"),"",TEXT(E41,"mmm"))</f>
        <v/>
      </c>
      <c r="F39" s="4" t="str">
        <f t="shared" ref="F39" si="1794">IF(TEXT(F41,"mmm")=TEXT(E41,"mmm"),"",TEXT(F41,"mmm"))</f>
        <v/>
      </c>
      <c r="G39" s="4" t="str">
        <f t="shared" ref="G39" si="1795">IF(TEXT(G41,"mmm")=TEXT(F41,"mmm"),"",TEXT(G41,"mmm"))</f>
        <v/>
      </c>
      <c r="H39" s="4" t="str">
        <f t="shared" ref="H39" si="1796">IF(TEXT(H41,"mmm")=TEXT(G41,"mmm"),"",TEXT(H41,"mmm"))</f>
        <v/>
      </c>
      <c r="I39" s="4"/>
      <c r="J39" s="4" t="str">
        <f t="shared" ref="J39" si="1797">IF(TEXT(J41,"mmm")=TEXT(I41,"mmm"),"",TEXT(J41,"mmm"))</f>
        <v/>
      </c>
      <c r="K39" s="4" t="str">
        <f t="shared" ref="K39" si="1798">IF(TEXT(K41,"mmm")=TEXT(J41,"mmm"),"",TEXT(K41,"mmm"))</f>
        <v/>
      </c>
      <c r="L39" s="4" t="str">
        <f t="shared" ref="L39" si="1799">IF(TEXT(L41,"mmm")=TEXT(K41,"mmm"),"",TEXT(L41,"mmm"))</f>
        <v/>
      </c>
      <c r="M39" s="4" t="str">
        <f t="shared" ref="M39" si="1800">IF(TEXT(M41,"mmm")=TEXT(L41,"mmm"),"",TEXT(M41,"mmm"))</f>
        <v/>
      </c>
      <c r="N39" s="4" t="str">
        <f t="shared" ref="N39" si="1801">IF(TEXT(N41,"mmm")=TEXT(M41,"mmm"),"",TEXT(N41,"mmm"))</f>
        <v/>
      </c>
      <c r="O39" s="4" t="str">
        <f t="shared" ref="O39" si="1802">IF(TEXT(O41,"mmm")=TEXT(N41,"mmm"),"",TEXT(O41,"mmm"))</f>
        <v/>
      </c>
      <c r="P39" s="4"/>
      <c r="Q39" s="4" t="str">
        <f t="shared" ref="Q39" si="1803">IF(TEXT(Q41,"mmm")=TEXT(P41,"mmm"),"",TEXT(Q41,"mmm"))</f>
        <v/>
      </c>
      <c r="R39" s="4" t="str">
        <f t="shared" ref="R39" si="1804">IF(TEXT(R41,"mmm")=TEXT(Q41,"mmm"),"",TEXT(R41,"mmm"))</f>
        <v/>
      </c>
      <c r="S39" s="4" t="str">
        <f t="shared" ref="S39" si="1805">IF(TEXT(S41,"mmm")=TEXT(R41,"mmm"),"",TEXT(S41,"mmm"))</f>
        <v/>
      </c>
      <c r="T39" s="4" t="str">
        <f t="shared" ref="T39" si="1806">IF(TEXT(T41,"mmm")=TEXT(S41,"mmm"),"",TEXT(T41,"mmm"))</f>
        <v/>
      </c>
      <c r="U39" s="4" t="str">
        <f t="shared" ref="U39" si="1807">IF(TEXT(U41,"mmm")=TEXT(T41,"mmm"),"",TEXT(U41,"mmm"))</f>
        <v/>
      </c>
      <c r="V39" s="4" t="str">
        <f t="shared" ref="V39" si="1808">IF(TEXT(V41,"mmm")=TEXT(U41,"mmm"),"",TEXT(V41,"mmm"))</f>
        <v/>
      </c>
      <c r="W39" s="4"/>
      <c r="X39" s="4" t="str">
        <f t="shared" ref="X39" si="1809">IF(TEXT(X41,"mmm")=TEXT(W41,"mmm"),"",TEXT(X41,"mmm"))</f>
        <v/>
      </c>
      <c r="Y39" s="4" t="str">
        <f t="shared" ref="Y39" si="1810">IF(TEXT(Y41,"mmm")=TEXT(X41,"mmm"),"",TEXT(Y41,"mmm"))</f>
        <v/>
      </c>
      <c r="Z39" s="4" t="str">
        <f t="shared" ref="Z39" si="1811">IF(TEXT(Z41,"mmm")=TEXT(Y41,"mmm"),"",TEXT(Z41,"mmm"))</f>
        <v/>
      </c>
      <c r="AA39" s="4" t="str">
        <f t="shared" ref="AA39" si="1812">IF(TEXT(AA41,"mmm")=TEXT(Z41,"mmm"),"",TEXT(AA41,"mmm"))</f>
        <v/>
      </c>
      <c r="AB39" s="4" t="str">
        <f t="shared" ref="AB39" si="1813">IF(TEXT(AB41,"mmm")=TEXT(AA41,"mmm"),"",TEXT(AB41,"mmm"))</f>
        <v/>
      </c>
      <c r="AC39" s="4" t="str">
        <f t="shared" ref="AC39" si="1814">IF(TEXT(AC41,"mmm")=TEXT(AB41,"mmm"),"",TEXT(AC41,"mmm"))</f>
        <v/>
      </c>
      <c r="AD39" s="4"/>
      <c r="AE39" s="4" t="str">
        <f t="shared" ref="AE39" si="1815">IF(TEXT(AE41,"mmm")=TEXT(AD41,"mmm"),"",TEXT(AE41,"mmm"))</f>
        <v/>
      </c>
      <c r="AF39" s="4" t="str">
        <f t="shared" ref="AF39" si="1816">IF(TEXT(AF41,"mmm")=TEXT(AE41,"mmm"),"",TEXT(AF41,"mmm"))</f>
        <v/>
      </c>
      <c r="AG39" s="5" t="str">
        <f t="shared" ref="AG39" si="1817">IF(TEXT(AG41,"mmm")=TEXT(AF41,"mmm"),"",TEXT(AG41,"mmm"))</f>
        <v>Feb</v>
      </c>
      <c r="AH39" s="5" t="str">
        <f t="shared" ref="AH39" si="1818">IF(TEXT(AH41,"mmm")=TEXT(AG41,"mmm"),"",TEXT(AH41,"mmm"))</f>
        <v/>
      </c>
      <c r="AI39" s="5" t="str">
        <f t="shared" ref="AI39" si="1819">IF(TEXT(AI41,"mmm")=TEXT(AH41,"mmm"),"",TEXT(AI41,"mmm"))</f>
        <v/>
      </c>
      <c r="AJ39" s="5" t="str">
        <f t="shared" ref="AJ39" si="1820">IF(TEXT(AJ41,"mmm")=TEXT(AI41,"mmm"),"",TEXT(AJ41,"mmm"))</f>
        <v/>
      </c>
      <c r="AK39" s="5"/>
      <c r="AL39" s="5" t="str">
        <f t="shared" ref="AL39" si="1821">IF(TEXT(AL41,"mmm")=TEXT(AK41,"mmm"),"",TEXT(AL41,"mmm"))</f>
        <v/>
      </c>
      <c r="AM39" s="5" t="str">
        <f t="shared" ref="AM39" si="1822">IF(TEXT(AM41,"mmm")=TEXT(AL41,"mmm"),"",TEXT(AM41,"mmm"))</f>
        <v/>
      </c>
      <c r="AN39" s="5" t="str">
        <f t="shared" ref="AN39" si="1823">IF(TEXT(AN41,"mmm")=TEXT(AM41,"mmm"),"",TEXT(AN41,"mmm"))</f>
        <v/>
      </c>
      <c r="AO39" s="5" t="str">
        <f t="shared" ref="AO39" si="1824">IF(TEXT(AO41,"mmm")=TEXT(AN41,"mmm"),"",TEXT(AO41,"mmm"))</f>
        <v/>
      </c>
      <c r="AP39" s="5" t="str">
        <f t="shared" ref="AP39" si="1825">IF(TEXT(AP41,"mmm")=TEXT(AO41,"mmm"),"",TEXT(AP41,"mmm"))</f>
        <v/>
      </c>
      <c r="AQ39" s="5" t="str">
        <f t="shared" ref="AQ39" si="1826">IF(TEXT(AQ41,"mmm")=TEXT(AP41,"mmm"),"",TEXT(AQ41,"mmm"))</f>
        <v/>
      </c>
      <c r="AR39" s="5"/>
      <c r="AS39" s="5" t="str">
        <f t="shared" ref="AS39" si="1827">IF(TEXT(AS41,"mmm")=TEXT(AR41,"mmm"),"",TEXT(AS41,"mmm"))</f>
        <v/>
      </c>
      <c r="AT39" s="5" t="str">
        <f t="shared" ref="AT39" si="1828">IF(TEXT(AT41,"mmm")=TEXT(AS41,"mmm"),"",TEXT(AT41,"mmm"))</f>
        <v/>
      </c>
      <c r="AU39" s="5" t="str">
        <f t="shared" ref="AU39" si="1829">IF(TEXT(AU41,"mmm")=TEXT(AT41,"mmm"),"",TEXT(AU41,"mmm"))</f>
        <v/>
      </c>
      <c r="AV39" s="5" t="str">
        <f t="shared" ref="AV39" si="1830">IF(TEXT(AV41,"mmm")=TEXT(AU41,"mmm"),"",TEXT(AV41,"mmm"))</f>
        <v/>
      </c>
      <c r="AW39" s="5" t="str">
        <f t="shared" ref="AW39" si="1831">IF(TEXT(AW41,"mmm")=TEXT(AV41,"mmm"),"",TEXT(AW41,"mmm"))</f>
        <v/>
      </c>
      <c r="AX39" s="5" t="str">
        <f t="shared" ref="AX39" si="1832">IF(TEXT(AX41,"mmm")=TEXT(AW41,"mmm"),"",TEXT(AX41,"mmm"))</f>
        <v/>
      </c>
      <c r="AY39" s="5"/>
      <c r="AZ39" s="5" t="str">
        <f t="shared" ref="AZ39" si="1833">IF(TEXT(AZ41,"mmm")=TEXT(AY41,"mmm"),"",TEXT(AZ41,"mmm"))</f>
        <v/>
      </c>
      <c r="BA39" s="5" t="str">
        <f t="shared" ref="BA39" si="1834">IF(TEXT(BA41,"mmm")=TEXT(AZ41,"mmm"),"",TEXT(BA41,"mmm"))</f>
        <v/>
      </c>
      <c r="BB39" s="5" t="str">
        <f t="shared" ref="BB39" si="1835">IF(TEXT(BB41,"mmm")=TEXT(BA41,"mmm"),"",TEXT(BB41,"mmm"))</f>
        <v/>
      </c>
      <c r="BC39" s="5" t="str">
        <f t="shared" ref="BC39" si="1836">IF(TEXT(BC41,"mmm")=TEXT(BB41,"mmm"),"",TEXT(BC41,"mmm"))</f>
        <v/>
      </c>
      <c r="BD39" s="5" t="str">
        <f t="shared" ref="BD39" si="1837">IF(TEXT(BD41,"mmm")=TEXT(BC41,"mmm"),"",TEXT(BD41,"mmm"))</f>
        <v/>
      </c>
      <c r="BE39" s="5" t="str">
        <f t="shared" ref="BE39" si="1838">IF(TEXT(BE41,"mmm")=TEXT(BD41,"mmm"),"",TEXT(BE41,"mmm"))</f>
        <v/>
      </c>
      <c r="BF39" s="5"/>
      <c r="BG39" s="5" t="str">
        <f t="shared" ref="BG39" si="1839">IF(TEXT(BG41,"mmm")=TEXT(BF41,"mmm"),"",TEXT(BG41,"mmm"))</f>
        <v/>
      </c>
      <c r="BH39" s="5" t="str">
        <f t="shared" ref="BH39" si="1840">IF(TEXT(BH41,"mmm")=TEXT(BG41,"mmm"),"",TEXT(BH41,"mmm"))</f>
        <v/>
      </c>
      <c r="BI39" s="4" t="str">
        <f t="shared" ref="BI39" si="1841">IF(TEXT(BI41,"mmm")=TEXT(BH41,"mmm"),"",TEXT(BI41,"mmm"))</f>
        <v>Mar</v>
      </c>
      <c r="BJ39" s="4" t="str">
        <f t="shared" ref="BJ39" si="1842">IF(TEXT(BJ41,"mmm")=TEXT(BI41,"mmm"),"",TEXT(BJ41,"mmm"))</f>
        <v/>
      </c>
      <c r="BK39" s="4" t="str">
        <f t="shared" ref="BK39" si="1843">IF(TEXT(BK41,"mmm")=TEXT(BJ41,"mmm"),"",TEXT(BK41,"mmm"))</f>
        <v/>
      </c>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5" t="str">
        <f t="shared" ref="CN39" si="1844">IF(TEXT(CN41,"mmm")=TEXT(CM41,"mmm"),"",TEXT(CN41,"mmm"))</f>
        <v>Apr</v>
      </c>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4" t="str">
        <f t="shared" ref="DR39" si="1845">IF(TEXT(DR41,"mmm")=TEXT(DQ41,"mmm"),"",TEXT(DR41,"mmm"))</f>
        <v>May</v>
      </c>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5" t="str">
        <f t="shared" ref="EW39" si="1846">IF(TEXT(EW41,"mmm")=TEXT(EV41,"mmm"),"",TEXT(EW41,"mmm"))</f>
        <v>Jun</v>
      </c>
      <c r="EX39" s="5" t="str">
        <f t="shared" ref="EX39" si="1847">IF(TEXT(EX41,"mmm")=TEXT(EW41,"mmm"),"",TEXT(EX41,"mmm"))</f>
        <v/>
      </c>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t="str">
        <f t="shared" ref="FX39" si="1848">IF(TEXT(FX41,"mmm")=TEXT(FW41,"mmm"),"",TEXT(FX41,"mmm"))</f>
        <v/>
      </c>
      <c r="FY39" s="5" t="str">
        <f t="shared" ref="FY39" si="1849">IF(TEXT(FY41,"mmm")=TEXT(FX41,"mmm"),"",TEXT(FY41,"mmm"))</f>
        <v/>
      </c>
      <c r="FZ39" s="5" t="str">
        <f t="shared" ref="FZ39" si="1850">IF(TEXT(FZ41,"mmm")=TEXT(FY41,"mmm"),"",TEXT(FZ41,"mmm"))</f>
        <v/>
      </c>
      <c r="GA39" s="4" t="str">
        <f t="shared" ref="GA39" si="1851">IF(TEXT(GA41,"mmm")=TEXT(FZ41,"mmm"),"",TEXT(GA41,"mmm"))</f>
        <v>Jul</v>
      </c>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5" t="str">
        <f t="shared" ref="HF39" si="1852">IF(TEXT(HF41,"mmm")=TEXT(HE41,"mmm"),"",TEXT(HF41,"mmm"))</f>
        <v>Aug</v>
      </c>
      <c r="HG39" s="5" t="str">
        <f t="shared" ref="HG39" si="1853">IF(TEXT(HG41,"mmm")=TEXT(HF41,"mmm"),"",TEXT(HG41,"mmm"))</f>
        <v/>
      </c>
      <c r="HH39" s="5" t="str">
        <f t="shared" ref="HH39" si="1854">IF(TEXT(HH41,"mmm")=TEXT(HG41,"mmm"),"",TEXT(HH41,"mmm"))</f>
        <v/>
      </c>
      <c r="HI39" s="5" t="str">
        <f t="shared" ref="HI39" si="1855">IF(TEXT(HI41,"mmm")=TEXT(HH41,"mmm"),"",TEXT(HI41,"mmm"))</f>
        <v/>
      </c>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4" t="str">
        <f t="shared" ref="IK39" si="1856">IF(TEXT(IK41,"mmm")=TEXT(IJ41,"mmm"),"",TEXT(IK41,"mmm"))</f>
        <v>Sep</v>
      </c>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t="str">
        <f t="shared" ref="JN39" si="1857">IF(TEXT(JN41,"mmm")=TEXT(JM41,"mmm"),"",TEXT(JN41,"mmm"))</f>
        <v/>
      </c>
      <c r="JO39" s="5" t="str">
        <f>TEXT(JO41,"mmm")</f>
        <v>Oct</v>
      </c>
      <c r="JP39" s="5" t="str">
        <f t="shared" ref="JP39" si="1858">IF(TEXT(JP41,"mmm")=TEXT(JO41,"mmm"),"",TEXT(JP41,"mmm"))</f>
        <v/>
      </c>
      <c r="JQ39" s="5" t="str">
        <f t="shared" ref="JQ39" si="1859">IF(TEXT(JQ41,"mmm")=TEXT(JP41,"mmm"),"",TEXT(JQ41,"mmm"))</f>
        <v/>
      </c>
      <c r="JR39" s="5" t="str">
        <f t="shared" ref="JR39" si="1860">IF(TEXT(JR41,"mmm")=TEXT(JQ41,"mmm"),"",TEXT(JR41,"mmm"))</f>
        <v/>
      </c>
      <c r="JS39" s="5" t="str">
        <f t="shared" ref="JS39" si="1861">IF(TEXT(JS41,"mmm")=TEXT(JR41,"mmm"),"",TEXT(JS41,"mmm"))</f>
        <v/>
      </c>
      <c r="JT39" s="5" t="str">
        <f t="shared" ref="JT39" si="1862">IF(TEXT(JT41,"mmm")=TEXT(JS41,"mmm"),"",TEXT(JT41,"mmm"))</f>
        <v/>
      </c>
      <c r="JU39" s="5"/>
      <c r="JV39" s="5"/>
      <c r="JW39" s="5"/>
      <c r="JX39" s="5"/>
      <c r="JY39" s="5"/>
      <c r="JZ39" s="5"/>
      <c r="KA39" s="5"/>
      <c r="KB39" s="5"/>
      <c r="KC39" s="5"/>
      <c r="KD39" s="5"/>
      <c r="KE39" s="5"/>
      <c r="KF39" s="5"/>
      <c r="KG39" s="5"/>
      <c r="KH39" s="5"/>
      <c r="KI39" s="5"/>
      <c r="KJ39" s="5"/>
      <c r="KK39" s="5"/>
      <c r="KL39" s="5"/>
      <c r="KM39" s="5"/>
      <c r="KN39" s="5"/>
      <c r="KO39" s="5"/>
      <c r="KP39" s="5"/>
      <c r="KQ39" s="5"/>
      <c r="KR39" s="5" t="str">
        <f t="shared" ref="KR39" si="1863">IF(TEXT(KR41,"mmm")=TEXT(KQ41,"mmm"),"",TEXT(KR41,"mmm"))</f>
        <v/>
      </c>
      <c r="KS39" s="5" t="str">
        <f t="shared" ref="KS39" si="1864">IF(TEXT(KS41,"mmm")=TEXT(KR41,"mmm"),"",TEXT(KS41,"mmm"))</f>
        <v/>
      </c>
      <c r="KT39" s="4" t="str">
        <f t="shared" ref="KT39" si="1865">IF(TEXT(KT41,"mmm")=TEXT(KS41,"mmm"),"",TEXT(KT41,"mmm"))</f>
        <v>Nov</v>
      </c>
      <c r="KU39" s="4" t="str">
        <f t="shared" ref="KU39" si="1866">IF(TEXT(KU41,"mmm")=TEXT(KT41,"mmm"),"",TEXT(KU41,"mmm"))</f>
        <v/>
      </c>
      <c r="KV39" s="4" t="str">
        <f t="shared" ref="KV39" si="1867">IF(TEXT(KV41,"mmm")=TEXT(KU41,"mmm"),"",TEXT(KV41,"mmm"))</f>
        <v/>
      </c>
      <c r="KW39" s="4"/>
      <c r="KX39" s="4"/>
      <c r="KY39" s="4"/>
      <c r="KZ39" s="4" t="str">
        <f t="shared" ref="KZ39" si="1868">IF(TEXT(KZ41,"mmm")=TEXT(KY41,"mmm"),"",TEXT(KZ41,"mmm"))</f>
        <v/>
      </c>
      <c r="LA39" s="4"/>
      <c r="LB39" s="4"/>
      <c r="LC39" s="4"/>
      <c r="LD39" s="4"/>
      <c r="LE39" s="4"/>
      <c r="LF39" s="4"/>
      <c r="LG39" s="4"/>
      <c r="LH39" s="4"/>
      <c r="LI39" s="4"/>
      <c r="LJ39" s="4"/>
      <c r="LK39" s="4"/>
      <c r="LL39" s="4"/>
      <c r="LM39" s="4"/>
      <c r="LN39" s="4"/>
      <c r="LO39" s="4"/>
      <c r="LP39" s="4"/>
      <c r="LQ39" s="4"/>
      <c r="LR39" s="4"/>
      <c r="LS39" s="4"/>
      <c r="LT39" s="4"/>
      <c r="LU39" s="4"/>
      <c r="LV39" s="4"/>
      <c r="LW39" s="4" t="str">
        <f t="shared" ref="LW39" si="1869">IF(TEXT(LW41,"mmm")=TEXT(LV41,"mmm"),"",TEXT(LW41,"mmm"))</f>
        <v/>
      </c>
      <c r="LX39" s="5" t="str">
        <f t="shared" ref="LX39" si="1870">IF(TEXT(LX41,"mmm")=TEXT(LW41,"mmm"),"",TEXT(LX41,"mmm"))</f>
        <v>Dec</v>
      </c>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row>
    <row r="40" spans="1:367" x14ac:dyDescent="0.3">
      <c r="A40" s="13" t="s">
        <v>137</v>
      </c>
      <c r="B40" s="6" t="str">
        <f>TEXT(A38,"aaa")</f>
        <v>Wed</v>
      </c>
      <c r="C40" s="6" t="str">
        <f t="shared" ref="C40:BN40" si="1871">TEXT(C41,"aaa")</f>
        <v>Thu</v>
      </c>
      <c r="D40" s="6" t="str">
        <f t="shared" si="1871"/>
        <v>Fri</v>
      </c>
      <c r="E40" s="6" t="str">
        <f t="shared" si="1871"/>
        <v>Sat</v>
      </c>
      <c r="F40" s="6" t="str">
        <f t="shared" si="1871"/>
        <v>Sun</v>
      </c>
      <c r="G40" s="6" t="str">
        <f t="shared" si="1871"/>
        <v>Mon</v>
      </c>
      <c r="H40" s="6" t="str">
        <f t="shared" si="1871"/>
        <v>Tue</v>
      </c>
      <c r="I40" s="6" t="str">
        <f t="shared" si="1871"/>
        <v>Wed</v>
      </c>
      <c r="J40" s="6" t="str">
        <f t="shared" si="1871"/>
        <v>Thu</v>
      </c>
      <c r="K40" s="6" t="str">
        <f t="shared" si="1871"/>
        <v>Fri</v>
      </c>
      <c r="L40" s="6" t="str">
        <f t="shared" si="1871"/>
        <v>Sat</v>
      </c>
      <c r="M40" s="6" t="str">
        <f t="shared" si="1871"/>
        <v>Sun</v>
      </c>
      <c r="N40" s="6" t="str">
        <f t="shared" si="1871"/>
        <v>Mon</v>
      </c>
      <c r="O40" s="6" t="str">
        <f t="shared" si="1871"/>
        <v>Tue</v>
      </c>
      <c r="P40" s="6" t="str">
        <f t="shared" si="1871"/>
        <v>Wed</v>
      </c>
      <c r="Q40" s="6" t="str">
        <f t="shared" si="1871"/>
        <v>Thu</v>
      </c>
      <c r="R40" s="6" t="str">
        <f t="shared" si="1871"/>
        <v>Fri</v>
      </c>
      <c r="S40" s="6" t="str">
        <f t="shared" si="1871"/>
        <v>Sat</v>
      </c>
      <c r="T40" s="6" t="str">
        <f t="shared" si="1871"/>
        <v>Sun</v>
      </c>
      <c r="U40" s="6" t="str">
        <f t="shared" si="1871"/>
        <v>Mon</v>
      </c>
      <c r="V40" s="6" t="str">
        <f t="shared" si="1871"/>
        <v>Tue</v>
      </c>
      <c r="W40" s="6" t="str">
        <f t="shared" si="1871"/>
        <v>Wed</v>
      </c>
      <c r="X40" s="6" t="str">
        <f t="shared" si="1871"/>
        <v>Thu</v>
      </c>
      <c r="Y40" s="6" t="str">
        <f t="shared" si="1871"/>
        <v>Fri</v>
      </c>
      <c r="Z40" s="6" t="str">
        <f t="shared" si="1871"/>
        <v>Sat</v>
      </c>
      <c r="AA40" s="6" t="str">
        <f t="shared" si="1871"/>
        <v>Sun</v>
      </c>
      <c r="AB40" s="6" t="str">
        <f t="shared" si="1871"/>
        <v>Mon</v>
      </c>
      <c r="AC40" s="6" t="str">
        <f t="shared" si="1871"/>
        <v>Tue</v>
      </c>
      <c r="AD40" s="6" t="str">
        <f t="shared" si="1871"/>
        <v>Wed</v>
      </c>
      <c r="AE40" s="6" t="str">
        <f t="shared" si="1871"/>
        <v>Thu</v>
      </c>
      <c r="AF40" s="6" t="str">
        <f t="shared" si="1871"/>
        <v>Fri</v>
      </c>
      <c r="AG40" s="7" t="str">
        <f t="shared" si="1871"/>
        <v>Sat</v>
      </c>
      <c r="AH40" s="7" t="str">
        <f t="shared" si="1871"/>
        <v>Sun</v>
      </c>
      <c r="AI40" s="7" t="str">
        <f t="shared" si="1871"/>
        <v>Mon</v>
      </c>
      <c r="AJ40" s="7" t="str">
        <f t="shared" si="1871"/>
        <v>Tue</v>
      </c>
      <c r="AK40" s="7" t="str">
        <f t="shared" si="1871"/>
        <v>Wed</v>
      </c>
      <c r="AL40" s="7" t="str">
        <f t="shared" si="1871"/>
        <v>Thu</v>
      </c>
      <c r="AM40" s="7" t="str">
        <f t="shared" si="1871"/>
        <v>Fri</v>
      </c>
      <c r="AN40" s="7" t="str">
        <f t="shared" si="1871"/>
        <v>Sat</v>
      </c>
      <c r="AO40" s="7" t="str">
        <f t="shared" si="1871"/>
        <v>Sun</v>
      </c>
      <c r="AP40" s="7" t="str">
        <f t="shared" si="1871"/>
        <v>Mon</v>
      </c>
      <c r="AQ40" s="7" t="str">
        <f t="shared" si="1871"/>
        <v>Tue</v>
      </c>
      <c r="AR40" s="7" t="str">
        <f t="shared" si="1871"/>
        <v>Wed</v>
      </c>
      <c r="AS40" s="7" t="str">
        <f t="shared" si="1871"/>
        <v>Thu</v>
      </c>
      <c r="AT40" s="7" t="str">
        <f t="shared" si="1871"/>
        <v>Fri</v>
      </c>
      <c r="AU40" s="7" t="str">
        <f t="shared" si="1871"/>
        <v>Sat</v>
      </c>
      <c r="AV40" s="7" t="str">
        <f t="shared" si="1871"/>
        <v>Sun</v>
      </c>
      <c r="AW40" s="7" t="str">
        <f t="shared" si="1871"/>
        <v>Mon</v>
      </c>
      <c r="AX40" s="7" t="str">
        <f t="shared" si="1871"/>
        <v>Tue</v>
      </c>
      <c r="AY40" s="7" t="str">
        <f t="shared" si="1871"/>
        <v>Wed</v>
      </c>
      <c r="AZ40" s="7" t="str">
        <f t="shared" si="1871"/>
        <v>Thu</v>
      </c>
      <c r="BA40" s="7" t="str">
        <f t="shared" si="1871"/>
        <v>Fri</v>
      </c>
      <c r="BB40" s="7" t="str">
        <f t="shared" si="1871"/>
        <v>Sat</v>
      </c>
      <c r="BC40" s="7" t="str">
        <f t="shared" si="1871"/>
        <v>Sun</v>
      </c>
      <c r="BD40" s="7" t="str">
        <f t="shared" si="1871"/>
        <v>Mon</v>
      </c>
      <c r="BE40" s="7" t="str">
        <f t="shared" si="1871"/>
        <v>Tue</v>
      </c>
      <c r="BF40" s="7" t="str">
        <f t="shared" si="1871"/>
        <v>Wed</v>
      </c>
      <c r="BG40" s="7" t="str">
        <f t="shared" si="1871"/>
        <v>Thu</v>
      </c>
      <c r="BH40" s="7" t="str">
        <f t="shared" si="1871"/>
        <v>Fri</v>
      </c>
      <c r="BI40" s="6" t="str">
        <f t="shared" si="1871"/>
        <v>Sat</v>
      </c>
      <c r="BJ40" s="6" t="str">
        <f t="shared" si="1871"/>
        <v>Sun</v>
      </c>
      <c r="BK40" s="6" t="str">
        <f t="shared" si="1871"/>
        <v>Mon</v>
      </c>
      <c r="BL40" s="6" t="str">
        <f t="shared" si="1871"/>
        <v>Tue</v>
      </c>
      <c r="BM40" s="6" t="str">
        <f t="shared" si="1871"/>
        <v>Wed</v>
      </c>
      <c r="BN40" s="6" t="str">
        <f t="shared" si="1871"/>
        <v>Thu</v>
      </c>
      <c r="BO40" s="6" t="str">
        <f t="shared" ref="BO40:DZ40" si="1872">TEXT(BO41,"aaa")</f>
        <v>Fri</v>
      </c>
      <c r="BP40" s="6" t="str">
        <f t="shared" si="1872"/>
        <v>Sat</v>
      </c>
      <c r="BQ40" s="6" t="str">
        <f t="shared" si="1872"/>
        <v>Sun</v>
      </c>
      <c r="BR40" s="6" t="str">
        <f t="shared" si="1872"/>
        <v>Mon</v>
      </c>
      <c r="BS40" s="6" t="str">
        <f t="shared" si="1872"/>
        <v>Tue</v>
      </c>
      <c r="BT40" s="6" t="str">
        <f t="shared" si="1872"/>
        <v>Wed</v>
      </c>
      <c r="BU40" s="6" t="str">
        <f t="shared" si="1872"/>
        <v>Thu</v>
      </c>
      <c r="BV40" s="6" t="str">
        <f t="shared" si="1872"/>
        <v>Fri</v>
      </c>
      <c r="BW40" s="6" t="str">
        <f t="shared" si="1872"/>
        <v>Sat</v>
      </c>
      <c r="BX40" s="6" t="str">
        <f t="shared" si="1872"/>
        <v>Sun</v>
      </c>
      <c r="BY40" s="6" t="str">
        <f t="shared" si="1872"/>
        <v>Mon</v>
      </c>
      <c r="BZ40" s="6" t="str">
        <f t="shared" si="1872"/>
        <v>Tue</v>
      </c>
      <c r="CA40" s="6" t="str">
        <f t="shared" si="1872"/>
        <v>Wed</v>
      </c>
      <c r="CB40" s="6" t="str">
        <f t="shared" si="1872"/>
        <v>Thu</v>
      </c>
      <c r="CC40" s="6" t="str">
        <f t="shared" si="1872"/>
        <v>Fri</v>
      </c>
      <c r="CD40" s="6" t="str">
        <f t="shared" si="1872"/>
        <v>Sat</v>
      </c>
      <c r="CE40" s="6" t="str">
        <f t="shared" si="1872"/>
        <v>Sun</v>
      </c>
      <c r="CF40" s="6" t="str">
        <f t="shared" si="1872"/>
        <v>Mon</v>
      </c>
      <c r="CG40" s="6" t="str">
        <f t="shared" si="1872"/>
        <v>Tue</v>
      </c>
      <c r="CH40" s="6" t="str">
        <f t="shared" si="1872"/>
        <v>Wed</v>
      </c>
      <c r="CI40" s="6" t="str">
        <f t="shared" si="1872"/>
        <v>Thu</v>
      </c>
      <c r="CJ40" s="6" t="str">
        <f t="shared" si="1872"/>
        <v>Fri</v>
      </c>
      <c r="CK40" s="6" t="str">
        <f t="shared" si="1872"/>
        <v>Sat</v>
      </c>
      <c r="CL40" s="6" t="str">
        <f t="shared" si="1872"/>
        <v>Sun</v>
      </c>
      <c r="CM40" s="6" t="str">
        <f t="shared" si="1872"/>
        <v>Mon</v>
      </c>
      <c r="CN40" s="7" t="str">
        <f t="shared" si="1872"/>
        <v>Tue</v>
      </c>
      <c r="CO40" s="7" t="str">
        <f t="shared" si="1872"/>
        <v>Wed</v>
      </c>
      <c r="CP40" s="7" t="str">
        <f t="shared" si="1872"/>
        <v>Thu</v>
      </c>
      <c r="CQ40" s="7" t="str">
        <f t="shared" si="1872"/>
        <v>Fri</v>
      </c>
      <c r="CR40" s="7" t="str">
        <f t="shared" si="1872"/>
        <v>Sat</v>
      </c>
      <c r="CS40" s="7" t="str">
        <f t="shared" si="1872"/>
        <v>Sun</v>
      </c>
      <c r="CT40" s="7" t="str">
        <f t="shared" si="1872"/>
        <v>Mon</v>
      </c>
      <c r="CU40" s="7" t="str">
        <f t="shared" si="1872"/>
        <v>Tue</v>
      </c>
      <c r="CV40" s="7" t="str">
        <f t="shared" si="1872"/>
        <v>Wed</v>
      </c>
      <c r="CW40" s="7" t="str">
        <f t="shared" si="1872"/>
        <v>Thu</v>
      </c>
      <c r="CX40" s="7" t="str">
        <f t="shared" si="1872"/>
        <v>Fri</v>
      </c>
      <c r="CY40" s="7" t="str">
        <f t="shared" si="1872"/>
        <v>Sat</v>
      </c>
      <c r="CZ40" s="7" t="str">
        <f t="shared" si="1872"/>
        <v>Sun</v>
      </c>
      <c r="DA40" s="7" t="str">
        <f t="shared" si="1872"/>
        <v>Mon</v>
      </c>
      <c r="DB40" s="7" t="str">
        <f t="shared" si="1872"/>
        <v>Tue</v>
      </c>
      <c r="DC40" s="7" t="str">
        <f t="shared" si="1872"/>
        <v>Wed</v>
      </c>
      <c r="DD40" s="7" t="str">
        <f t="shared" si="1872"/>
        <v>Thu</v>
      </c>
      <c r="DE40" s="7" t="str">
        <f t="shared" si="1872"/>
        <v>Fri</v>
      </c>
      <c r="DF40" s="7" t="str">
        <f t="shared" si="1872"/>
        <v>Sat</v>
      </c>
      <c r="DG40" s="7" t="str">
        <f t="shared" si="1872"/>
        <v>Sun</v>
      </c>
      <c r="DH40" s="7" t="str">
        <f t="shared" si="1872"/>
        <v>Mon</v>
      </c>
      <c r="DI40" s="7" t="str">
        <f t="shared" si="1872"/>
        <v>Tue</v>
      </c>
      <c r="DJ40" s="7" t="str">
        <f t="shared" si="1872"/>
        <v>Wed</v>
      </c>
      <c r="DK40" s="7" t="str">
        <f t="shared" si="1872"/>
        <v>Thu</v>
      </c>
      <c r="DL40" s="7" t="str">
        <f t="shared" si="1872"/>
        <v>Fri</v>
      </c>
      <c r="DM40" s="7" t="str">
        <f t="shared" si="1872"/>
        <v>Sat</v>
      </c>
      <c r="DN40" s="7" t="str">
        <f t="shared" si="1872"/>
        <v>Sun</v>
      </c>
      <c r="DO40" s="7" t="str">
        <f t="shared" si="1872"/>
        <v>Mon</v>
      </c>
      <c r="DP40" s="7" t="str">
        <f t="shared" si="1872"/>
        <v>Tue</v>
      </c>
      <c r="DQ40" s="7" t="str">
        <f t="shared" si="1872"/>
        <v>Wed</v>
      </c>
      <c r="DR40" s="6" t="str">
        <f t="shared" si="1872"/>
        <v>Thu</v>
      </c>
      <c r="DS40" s="6" t="str">
        <f t="shared" si="1872"/>
        <v>Fri</v>
      </c>
      <c r="DT40" s="6" t="str">
        <f t="shared" si="1872"/>
        <v>Sat</v>
      </c>
      <c r="DU40" s="6" t="str">
        <f t="shared" si="1872"/>
        <v>Sun</v>
      </c>
      <c r="DV40" s="6" t="str">
        <f t="shared" si="1872"/>
        <v>Mon</v>
      </c>
      <c r="DW40" s="6" t="str">
        <f t="shared" si="1872"/>
        <v>Tue</v>
      </c>
      <c r="DX40" s="6" t="str">
        <f t="shared" si="1872"/>
        <v>Wed</v>
      </c>
      <c r="DY40" s="6" t="str">
        <f t="shared" si="1872"/>
        <v>Thu</v>
      </c>
      <c r="DZ40" s="6" t="str">
        <f t="shared" si="1872"/>
        <v>Fri</v>
      </c>
      <c r="EA40" s="6" t="str">
        <f t="shared" ref="EA40:GL40" si="1873">TEXT(EA41,"aaa")</f>
        <v>Sat</v>
      </c>
      <c r="EB40" s="6" t="str">
        <f t="shared" si="1873"/>
        <v>Sun</v>
      </c>
      <c r="EC40" s="6" t="str">
        <f t="shared" si="1873"/>
        <v>Mon</v>
      </c>
      <c r="ED40" s="6" t="str">
        <f t="shared" si="1873"/>
        <v>Tue</v>
      </c>
      <c r="EE40" s="6" t="str">
        <f t="shared" si="1873"/>
        <v>Wed</v>
      </c>
      <c r="EF40" s="6" t="str">
        <f t="shared" si="1873"/>
        <v>Thu</v>
      </c>
      <c r="EG40" s="6" t="str">
        <f t="shared" si="1873"/>
        <v>Fri</v>
      </c>
      <c r="EH40" s="6" t="str">
        <f t="shared" si="1873"/>
        <v>Sat</v>
      </c>
      <c r="EI40" s="6" t="str">
        <f t="shared" si="1873"/>
        <v>Sun</v>
      </c>
      <c r="EJ40" s="6" t="str">
        <f t="shared" si="1873"/>
        <v>Mon</v>
      </c>
      <c r="EK40" s="6" t="str">
        <f t="shared" si="1873"/>
        <v>Tue</v>
      </c>
      <c r="EL40" s="6" t="str">
        <f t="shared" si="1873"/>
        <v>Wed</v>
      </c>
      <c r="EM40" s="6" t="str">
        <f t="shared" si="1873"/>
        <v>Thu</v>
      </c>
      <c r="EN40" s="6" t="str">
        <f t="shared" si="1873"/>
        <v>Fri</v>
      </c>
      <c r="EO40" s="6" t="str">
        <f t="shared" si="1873"/>
        <v>Sat</v>
      </c>
      <c r="EP40" s="6" t="str">
        <f t="shared" si="1873"/>
        <v>Sun</v>
      </c>
      <c r="EQ40" s="6" t="str">
        <f t="shared" si="1873"/>
        <v>Mon</v>
      </c>
      <c r="ER40" s="6" t="str">
        <f t="shared" si="1873"/>
        <v>Tue</v>
      </c>
      <c r="ES40" s="6" t="str">
        <f t="shared" si="1873"/>
        <v>Wed</v>
      </c>
      <c r="ET40" s="6" t="str">
        <f t="shared" si="1873"/>
        <v>Thu</v>
      </c>
      <c r="EU40" s="6" t="str">
        <f t="shared" si="1873"/>
        <v>Fri</v>
      </c>
      <c r="EV40" s="6" t="str">
        <f t="shared" si="1873"/>
        <v>Sat</v>
      </c>
      <c r="EW40" s="7" t="str">
        <f t="shared" si="1873"/>
        <v>Sun</v>
      </c>
      <c r="EX40" s="7" t="str">
        <f t="shared" si="1873"/>
        <v>Mon</v>
      </c>
      <c r="EY40" s="7" t="str">
        <f t="shared" si="1873"/>
        <v>Tue</v>
      </c>
      <c r="EZ40" s="7" t="str">
        <f t="shared" si="1873"/>
        <v>Wed</v>
      </c>
      <c r="FA40" s="7" t="str">
        <f t="shared" si="1873"/>
        <v>Thu</v>
      </c>
      <c r="FB40" s="7" t="str">
        <f t="shared" si="1873"/>
        <v>Fri</v>
      </c>
      <c r="FC40" s="7" t="str">
        <f t="shared" si="1873"/>
        <v>Sat</v>
      </c>
      <c r="FD40" s="7" t="str">
        <f t="shared" si="1873"/>
        <v>Sun</v>
      </c>
      <c r="FE40" s="7" t="str">
        <f t="shared" si="1873"/>
        <v>Mon</v>
      </c>
      <c r="FF40" s="7" t="str">
        <f t="shared" si="1873"/>
        <v>Tue</v>
      </c>
      <c r="FG40" s="7" t="str">
        <f t="shared" si="1873"/>
        <v>Wed</v>
      </c>
      <c r="FH40" s="7" t="str">
        <f t="shared" si="1873"/>
        <v>Thu</v>
      </c>
      <c r="FI40" s="7" t="str">
        <f t="shared" si="1873"/>
        <v>Fri</v>
      </c>
      <c r="FJ40" s="7" t="str">
        <f t="shared" si="1873"/>
        <v>Sat</v>
      </c>
      <c r="FK40" s="7" t="str">
        <f t="shared" si="1873"/>
        <v>Sun</v>
      </c>
      <c r="FL40" s="7" t="str">
        <f t="shared" si="1873"/>
        <v>Mon</v>
      </c>
      <c r="FM40" s="7" t="str">
        <f t="shared" si="1873"/>
        <v>Tue</v>
      </c>
      <c r="FN40" s="7" t="str">
        <f t="shared" si="1873"/>
        <v>Wed</v>
      </c>
      <c r="FO40" s="7" t="str">
        <f t="shared" si="1873"/>
        <v>Thu</v>
      </c>
      <c r="FP40" s="7" t="str">
        <f t="shared" si="1873"/>
        <v>Fri</v>
      </c>
      <c r="FQ40" s="7" t="str">
        <f t="shared" si="1873"/>
        <v>Sat</v>
      </c>
      <c r="FR40" s="7" t="str">
        <f t="shared" si="1873"/>
        <v>Sun</v>
      </c>
      <c r="FS40" s="7" t="str">
        <f t="shared" si="1873"/>
        <v>Mon</v>
      </c>
      <c r="FT40" s="7" t="str">
        <f t="shared" si="1873"/>
        <v>Tue</v>
      </c>
      <c r="FU40" s="7" t="str">
        <f t="shared" si="1873"/>
        <v>Wed</v>
      </c>
      <c r="FV40" s="7" t="str">
        <f t="shared" si="1873"/>
        <v>Thu</v>
      </c>
      <c r="FW40" s="7" t="str">
        <f t="shared" si="1873"/>
        <v>Fri</v>
      </c>
      <c r="FX40" s="7" t="str">
        <f t="shared" si="1873"/>
        <v>Sat</v>
      </c>
      <c r="FY40" s="7" t="str">
        <f t="shared" si="1873"/>
        <v>Sun</v>
      </c>
      <c r="FZ40" s="7" t="str">
        <f t="shared" si="1873"/>
        <v>Mon</v>
      </c>
      <c r="GA40" s="6" t="str">
        <f t="shared" si="1873"/>
        <v>Tue</v>
      </c>
      <c r="GB40" s="6" t="str">
        <f t="shared" si="1873"/>
        <v>Wed</v>
      </c>
      <c r="GC40" s="6" t="str">
        <f t="shared" si="1873"/>
        <v>Thu</v>
      </c>
      <c r="GD40" s="6" t="str">
        <f t="shared" si="1873"/>
        <v>Fri</v>
      </c>
      <c r="GE40" s="6" t="str">
        <f t="shared" si="1873"/>
        <v>Sat</v>
      </c>
      <c r="GF40" s="6" t="str">
        <f t="shared" si="1873"/>
        <v>Sun</v>
      </c>
      <c r="GG40" s="6" t="str">
        <f t="shared" si="1873"/>
        <v>Mon</v>
      </c>
      <c r="GH40" s="6" t="str">
        <f t="shared" si="1873"/>
        <v>Tue</v>
      </c>
      <c r="GI40" s="6" t="str">
        <f t="shared" si="1873"/>
        <v>Wed</v>
      </c>
      <c r="GJ40" s="6" t="str">
        <f t="shared" si="1873"/>
        <v>Thu</v>
      </c>
      <c r="GK40" s="6" t="str">
        <f t="shared" si="1873"/>
        <v>Fri</v>
      </c>
      <c r="GL40" s="6" t="str">
        <f t="shared" si="1873"/>
        <v>Sat</v>
      </c>
      <c r="GM40" s="6" t="str">
        <f t="shared" ref="GM40:IX40" si="1874">TEXT(GM41,"aaa")</f>
        <v>Sun</v>
      </c>
      <c r="GN40" s="6" t="str">
        <f t="shared" si="1874"/>
        <v>Mon</v>
      </c>
      <c r="GO40" s="6" t="str">
        <f t="shared" si="1874"/>
        <v>Tue</v>
      </c>
      <c r="GP40" s="6" t="str">
        <f t="shared" si="1874"/>
        <v>Wed</v>
      </c>
      <c r="GQ40" s="6" t="str">
        <f t="shared" si="1874"/>
        <v>Thu</v>
      </c>
      <c r="GR40" s="6" t="str">
        <f t="shared" si="1874"/>
        <v>Fri</v>
      </c>
      <c r="GS40" s="6" t="str">
        <f t="shared" si="1874"/>
        <v>Sat</v>
      </c>
      <c r="GT40" s="6" t="str">
        <f t="shared" si="1874"/>
        <v>Sun</v>
      </c>
      <c r="GU40" s="6" t="str">
        <f t="shared" si="1874"/>
        <v>Mon</v>
      </c>
      <c r="GV40" s="6" t="str">
        <f t="shared" si="1874"/>
        <v>Tue</v>
      </c>
      <c r="GW40" s="6" t="str">
        <f t="shared" si="1874"/>
        <v>Wed</v>
      </c>
      <c r="GX40" s="6" t="str">
        <f t="shared" si="1874"/>
        <v>Thu</v>
      </c>
      <c r="GY40" s="6" t="str">
        <f t="shared" si="1874"/>
        <v>Fri</v>
      </c>
      <c r="GZ40" s="6" t="str">
        <f t="shared" si="1874"/>
        <v>Sat</v>
      </c>
      <c r="HA40" s="6" t="str">
        <f t="shared" si="1874"/>
        <v>Sun</v>
      </c>
      <c r="HB40" s="6" t="str">
        <f t="shared" si="1874"/>
        <v>Mon</v>
      </c>
      <c r="HC40" s="6" t="str">
        <f t="shared" si="1874"/>
        <v>Tue</v>
      </c>
      <c r="HD40" s="6" t="str">
        <f t="shared" si="1874"/>
        <v>Wed</v>
      </c>
      <c r="HE40" s="6" t="str">
        <f t="shared" si="1874"/>
        <v>Thu</v>
      </c>
      <c r="HF40" s="7" t="str">
        <f t="shared" si="1874"/>
        <v>Fri</v>
      </c>
      <c r="HG40" s="7" t="str">
        <f t="shared" si="1874"/>
        <v>Sat</v>
      </c>
      <c r="HH40" s="7" t="str">
        <f t="shared" si="1874"/>
        <v>Sun</v>
      </c>
      <c r="HI40" s="7" t="str">
        <f t="shared" si="1874"/>
        <v>Mon</v>
      </c>
      <c r="HJ40" s="7" t="str">
        <f t="shared" si="1874"/>
        <v>Tue</v>
      </c>
      <c r="HK40" s="7" t="str">
        <f t="shared" si="1874"/>
        <v>Wed</v>
      </c>
      <c r="HL40" s="7" t="str">
        <f t="shared" si="1874"/>
        <v>Thu</v>
      </c>
      <c r="HM40" s="7" t="str">
        <f t="shared" si="1874"/>
        <v>Fri</v>
      </c>
      <c r="HN40" s="7" t="str">
        <f t="shared" si="1874"/>
        <v>Sat</v>
      </c>
      <c r="HO40" s="7" t="str">
        <f t="shared" si="1874"/>
        <v>Sun</v>
      </c>
      <c r="HP40" s="7" t="str">
        <f t="shared" si="1874"/>
        <v>Mon</v>
      </c>
      <c r="HQ40" s="7" t="str">
        <f t="shared" si="1874"/>
        <v>Tue</v>
      </c>
      <c r="HR40" s="7" t="str">
        <f t="shared" si="1874"/>
        <v>Wed</v>
      </c>
      <c r="HS40" s="7" t="str">
        <f t="shared" si="1874"/>
        <v>Thu</v>
      </c>
      <c r="HT40" s="7" t="str">
        <f t="shared" si="1874"/>
        <v>Fri</v>
      </c>
      <c r="HU40" s="7" t="str">
        <f t="shared" si="1874"/>
        <v>Sat</v>
      </c>
      <c r="HV40" s="7" t="str">
        <f t="shared" si="1874"/>
        <v>Sun</v>
      </c>
      <c r="HW40" s="7" t="str">
        <f t="shared" si="1874"/>
        <v>Mon</v>
      </c>
      <c r="HX40" s="7" t="str">
        <f t="shared" si="1874"/>
        <v>Tue</v>
      </c>
      <c r="HY40" s="7" t="str">
        <f t="shared" si="1874"/>
        <v>Wed</v>
      </c>
      <c r="HZ40" s="7" t="str">
        <f t="shared" si="1874"/>
        <v>Thu</v>
      </c>
      <c r="IA40" s="7" t="str">
        <f t="shared" si="1874"/>
        <v>Fri</v>
      </c>
      <c r="IB40" s="7" t="str">
        <f t="shared" si="1874"/>
        <v>Sat</v>
      </c>
      <c r="IC40" s="7" t="str">
        <f t="shared" si="1874"/>
        <v>Sun</v>
      </c>
      <c r="ID40" s="7" t="str">
        <f t="shared" si="1874"/>
        <v>Mon</v>
      </c>
      <c r="IE40" s="7" t="str">
        <f t="shared" si="1874"/>
        <v>Tue</v>
      </c>
      <c r="IF40" s="7" t="str">
        <f t="shared" si="1874"/>
        <v>Wed</v>
      </c>
      <c r="IG40" s="7" t="str">
        <f t="shared" si="1874"/>
        <v>Thu</v>
      </c>
      <c r="IH40" s="7" t="str">
        <f t="shared" si="1874"/>
        <v>Fri</v>
      </c>
      <c r="II40" s="7" t="str">
        <f t="shared" si="1874"/>
        <v>Sat</v>
      </c>
      <c r="IJ40" s="7" t="str">
        <f t="shared" si="1874"/>
        <v>Sun</v>
      </c>
      <c r="IK40" s="6" t="str">
        <f t="shared" si="1874"/>
        <v>Mon</v>
      </c>
      <c r="IL40" s="6" t="str">
        <f t="shared" si="1874"/>
        <v>Tue</v>
      </c>
      <c r="IM40" s="6" t="str">
        <f t="shared" si="1874"/>
        <v>Wed</v>
      </c>
      <c r="IN40" s="6" t="str">
        <f t="shared" si="1874"/>
        <v>Thu</v>
      </c>
      <c r="IO40" s="6" t="str">
        <f t="shared" si="1874"/>
        <v>Fri</v>
      </c>
      <c r="IP40" s="6" t="str">
        <f t="shared" si="1874"/>
        <v>Sat</v>
      </c>
      <c r="IQ40" s="6" t="str">
        <f t="shared" si="1874"/>
        <v>Sun</v>
      </c>
      <c r="IR40" s="6" t="str">
        <f t="shared" si="1874"/>
        <v>Mon</v>
      </c>
      <c r="IS40" s="6" t="str">
        <f t="shared" si="1874"/>
        <v>Tue</v>
      </c>
      <c r="IT40" s="6" t="str">
        <f t="shared" si="1874"/>
        <v>Wed</v>
      </c>
      <c r="IU40" s="6" t="str">
        <f t="shared" si="1874"/>
        <v>Thu</v>
      </c>
      <c r="IV40" s="6" t="str">
        <f t="shared" si="1874"/>
        <v>Fri</v>
      </c>
      <c r="IW40" s="6" t="str">
        <f t="shared" si="1874"/>
        <v>Sat</v>
      </c>
      <c r="IX40" s="6" t="str">
        <f t="shared" si="1874"/>
        <v>Sun</v>
      </c>
      <c r="IY40" s="6" t="str">
        <f t="shared" ref="IY40:LJ40" si="1875">TEXT(IY41,"aaa")</f>
        <v>Mon</v>
      </c>
      <c r="IZ40" s="6" t="str">
        <f t="shared" si="1875"/>
        <v>Tue</v>
      </c>
      <c r="JA40" s="6" t="str">
        <f t="shared" si="1875"/>
        <v>Wed</v>
      </c>
      <c r="JB40" s="6" t="str">
        <f t="shared" si="1875"/>
        <v>Thu</v>
      </c>
      <c r="JC40" s="6" t="str">
        <f t="shared" si="1875"/>
        <v>Fri</v>
      </c>
      <c r="JD40" s="6" t="str">
        <f t="shared" si="1875"/>
        <v>Sat</v>
      </c>
      <c r="JE40" s="6" t="str">
        <f t="shared" si="1875"/>
        <v>Sun</v>
      </c>
      <c r="JF40" s="6" t="str">
        <f t="shared" si="1875"/>
        <v>Mon</v>
      </c>
      <c r="JG40" s="6" t="str">
        <f t="shared" si="1875"/>
        <v>Tue</v>
      </c>
      <c r="JH40" s="6" t="str">
        <f t="shared" si="1875"/>
        <v>Wed</v>
      </c>
      <c r="JI40" s="6" t="str">
        <f t="shared" si="1875"/>
        <v>Thu</v>
      </c>
      <c r="JJ40" s="6" t="str">
        <f t="shared" si="1875"/>
        <v>Fri</v>
      </c>
      <c r="JK40" s="6" t="str">
        <f t="shared" si="1875"/>
        <v>Sat</v>
      </c>
      <c r="JL40" s="6" t="str">
        <f t="shared" si="1875"/>
        <v>Sun</v>
      </c>
      <c r="JM40" s="6" t="str">
        <f t="shared" si="1875"/>
        <v>Mon</v>
      </c>
      <c r="JN40" s="6" t="str">
        <f t="shared" si="1875"/>
        <v>Tue</v>
      </c>
      <c r="JO40" s="7" t="str">
        <f t="shared" si="1875"/>
        <v>Wed</v>
      </c>
      <c r="JP40" s="7" t="str">
        <f t="shared" si="1875"/>
        <v>Thu</v>
      </c>
      <c r="JQ40" s="7" t="str">
        <f t="shared" si="1875"/>
        <v>Fri</v>
      </c>
      <c r="JR40" s="7" t="str">
        <f t="shared" si="1875"/>
        <v>Sat</v>
      </c>
      <c r="JS40" s="7" t="str">
        <f t="shared" si="1875"/>
        <v>Sun</v>
      </c>
      <c r="JT40" s="7" t="str">
        <f t="shared" si="1875"/>
        <v>Mon</v>
      </c>
      <c r="JU40" s="7" t="str">
        <f t="shared" si="1875"/>
        <v>Tue</v>
      </c>
      <c r="JV40" s="7" t="str">
        <f t="shared" si="1875"/>
        <v>Wed</v>
      </c>
      <c r="JW40" s="7" t="str">
        <f t="shared" si="1875"/>
        <v>Thu</v>
      </c>
      <c r="JX40" s="7" t="str">
        <f t="shared" si="1875"/>
        <v>Fri</v>
      </c>
      <c r="JY40" s="7" t="str">
        <f t="shared" si="1875"/>
        <v>Sat</v>
      </c>
      <c r="JZ40" s="7" t="str">
        <f t="shared" si="1875"/>
        <v>Sun</v>
      </c>
      <c r="KA40" s="7" t="str">
        <f t="shared" si="1875"/>
        <v>Mon</v>
      </c>
      <c r="KB40" s="7" t="str">
        <f t="shared" si="1875"/>
        <v>Tue</v>
      </c>
      <c r="KC40" s="7" t="str">
        <f t="shared" si="1875"/>
        <v>Wed</v>
      </c>
      <c r="KD40" s="7" t="str">
        <f t="shared" si="1875"/>
        <v>Thu</v>
      </c>
      <c r="KE40" s="7" t="str">
        <f t="shared" si="1875"/>
        <v>Fri</v>
      </c>
      <c r="KF40" s="7" t="str">
        <f t="shared" si="1875"/>
        <v>Sat</v>
      </c>
      <c r="KG40" s="7" t="str">
        <f t="shared" si="1875"/>
        <v>Sun</v>
      </c>
      <c r="KH40" s="7" t="str">
        <f t="shared" si="1875"/>
        <v>Mon</v>
      </c>
      <c r="KI40" s="7" t="str">
        <f t="shared" si="1875"/>
        <v>Tue</v>
      </c>
      <c r="KJ40" s="7" t="str">
        <f t="shared" si="1875"/>
        <v>Wed</v>
      </c>
      <c r="KK40" s="7" t="str">
        <f t="shared" si="1875"/>
        <v>Thu</v>
      </c>
      <c r="KL40" s="7" t="str">
        <f t="shared" si="1875"/>
        <v>Fri</v>
      </c>
      <c r="KM40" s="7" t="str">
        <f t="shared" si="1875"/>
        <v>Sat</v>
      </c>
      <c r="KN40" s="7" t="str">
        <f t="shared" si="1875"/>
        <v>Sun</v>
      </c>
      <c r="KO40" s="7" t="str">
        <f t="shared" si="1875"/>
        <v>Mon</v>
      </c>
      <c r="KP40" s="7" t="str">
        <f t="shared" si="1875"/>
        <v>Tue</v>
      </c>
      <c r="KQ40" s="7" t="str">
        <f t="shared" si="1875"/>
        <v>Wed</v>
      </c>
      <c r="KR40" s="7" t="str">
        <f t="shared" si="1875"/>
        <v>Thu</v>
      </c>
      <c r="KS40" s="7" t="str">
        <f t="shared" si="1875"/>
        <v>Fri</v>
      </c>
      <c r="KT40" s="6" t="str">
        <f t="shared" si="1875"/>
        <v>Sat</v>
      </c>
      <c r="KU40" s="6" t="str">
        <f t="shared" si="1875"/>
        <v>Sun</v>
      </c>
      <c r="KV40" s="6" t="str">
        <f t="shared" si="1875"/>
        <v>Mon</v>
      </c>
      <c r="KW40" s="6" t="str">
        <f t="shared" si="1875"/>
        <v>Tue</v>
      </c>
      <c r="KX40" s="6" t="str">
        <f t="shared" si="1875"/>
        <v>Wed</v>
      </c>
      <c r="KY40" s="6" t="str">
        <f t="shared" si="1875"/>
        <v>Thu</v>
      </c>
      <c r="KZ40" s="6" t="str">
        <f t="shared" si="1875"/>
        <v>Fri</v>
      </c>
      <c r="LA40" s="6" t="str">
        <f t="shared" si="1875"/>
        <v>Sat</v>
      </c>
      <c r="LB40" s="6" t="str">
        <f t="shared" si="1875"/>
        <v>Sun</v>
      </c>
      <c r="LC40" s="6" t="str">
        <f t="shared" si="1875"/>
        <v>Mon</v>
      </c>
      <c r="LD40" s="6" t="str">
        <f t="shared" si="1875"/>
        <v>Tue</v>
      </c>
      <c r="LE40" s="6" t="str">
        <f t="shared" si="1875"/>
        <v>Wed</v>
      </c>
      <c r="LF40" s="6" t="str">
        <f t="shared" si="1875"/>
        <v>Thu</v>
      </c>
      <c r="LG40" s="6" t="str">
        <f t="shared" si="1875"/>
        <v>Fri</v>
      </c>
      <c r="LH40" s="6" t="str">
        <f t="shared" si="1875"/>
        <v>Sat</v>
      </c>
      <c r="LI40" s="6" t="str">
        <f t="shared" si="1875"/>
        <v>Sun</v>
      </c>
      <c r="LJ40" s="6" t="str">
        <f t="shared" si="1875"/>
        <v>Mon</v>
      </c>
      <c r="LK40" s="6" t="str">
        <f t="shared" ref="LK40:NB40" si="1876">TEXT(LK41,"aaa")</f>
        <v>Tue</v>
      </c>
      <c r="LL40" s="6" t="str">
        <f t="shared" si="1876"/>
        <v>Wed</v>
      </c>
      <c r="LM40" s="6" t="str">
        <f t="shared" si="1876"/>
        <v>Thu</v>
      </c>
      <c r="LN40" s="6" t="str">
        <f t="shared" si="1876"/>
        <v>Fri</v>
      </c>
      <c r="LO40" s="6" t="str">
        <f t="shared" si="1876"/>
        <v>Sat</v>
      </c>
      <c r="LP40" s="6" t="str">
        <f t="shared" si="1876"/>
        <v>Sun</v>
      </c>
      <c r="LQ40" s="6" t="str">
        <f t="shared" si="1876"/>
        <v>Mon</v>
      </c>
      <c r="LR40" s="6" t="str">
        <f t="shared" si="1876"/>
        <v>Tue</v>
      </c>
      <c r="LS40" s="6" t="str">
        <f t="shared" si="1876"/>
        <v>Wed</v>
      </c>
      <c r="LT40" s="6" t="str">
        <f t="shared" si="1876"/>
        <v>Thu</v>
      </c>
      <c r="LU40" s="6" t="str">
        <f t="shared" si="1876"/>
        <v>Fri</v>
      </c>
      <c r="LV40" s="6" t="str">
        <f t="shared" si="1876"/>
        <v>Sat</v>
      </c>
      <c r="LW40" s="6" t="str">
        <f t="shared" si="1876"/>
        <v>Sun</v>
      </c>
      <c r="LX40" s="7" t="str">
        <f t="shared" si="1876"/>
        <v>Mon</v>
      </c>
      <c r="LY40" s="7" t="str">
        <f t="shared" si="1876"/>
        <v>Tue</v>
      </c>
      <c r="LZ40" s="7" t="str">
        <f t="shared" si="1876"/>
        <v>Wed</v>
      </c>
      <c r="MA40" s="7" t="str">
        <f t="shared" si="1876"/>
        <v>Thu</v>
      </c>
      <c r="MB40" s="7" t="str">
        <f t="shared" si="1876"/>
        <v>Fri</v>
      </c>
      <c r="MC40" s="7" t="str">
        <f t="shared" si="1876"/>
        <v>Sat</v>
      </c>
      <c r="MD40" s="7" t="str">
        <f t="shared" si="1876"/>
        <v>Sun</v>
      </c>
      <c r="ME40" s="7" t="str">
        <f t="shared" si="1876"/>
        <v>Mon</v>
      </c>
      <c r="MF40" s="7" t="str">
        <f t="shared" si="1876"/>
        <v>Tue</v>
      </c>
      <c r="MG40" s="7" t="str">
        <f t="shared" si="1876"/>
        <v>Wed</v>
      </c>
      <c r="MH40" s="7" t="str">
        <f t="shared" si="1876"/>
        <v>Thu</v>
      </c>
      <c r="MI40" s="7" t="str">
        <f t="shared" si="1876"/>
        <v>Fri</v>
      </c>
      <c r="MJ40" s="7" t="str">
        <f t="shared" si="1876"/>
        <v>Sat</v>
      </c>
      <c r="MK40" s="7" t="str">
        <f t="shared" si="1876"/>
        <v>Sun</v>
      </c>
      <c r="ML40" s="7" t="str">
        <f t="shared" si="1876"/>
        <v>Mon</v>
      </c>
      <c r="MM40" s="7" t="str">
        <f t="shared" si="1876"/>
        <v>Tue</v>
      </c>
      <c r="MN40" s="7" t="str">
        <f t="shared" si="1876"/>
        <v>Wed</v>
      </c>
      <c r="MO40" s="7" t="str">
        <f t="shared" si="1876"/>
        <v>Thu</v>
      </c>
      <c r="MP40" s="7" t="str">
        <f t="shared" si="1876"/>
        <v>Fri</v>
      </c>
      <c r="MQ40" s="7" t="str">
        <f t="shared" si="1876"/>
        <v>Sat</v>
      </c>
      <c r="MR40" s="7" t="str">
        <f t="shared" si="1876"/>
        <v>Sun</v>
      </c>
      <c r="MS40" s="7" t="str">
        <f t="shared" si="1876"/>
        <v>Mon</v>
      </c>
      <c r="MT40" s="7" t="str">
        <f t="shared" si="1876"/>
        <v>Tue</v>
      </c>
      <c r="MU40" s="7" t="str">
        <f t="shared" si="1876"/>
        <v>Wed</v>
      </c>
      <c r="MV40" s="7" t="str">
        <f t="shared" si="1876"/>
        <v>Thu</v>
      </c>
      <c r="MW40" s="7" t="str">
        <f t="shared" si="1876"/>
        <v>Fri</v>
      </c>
      <c r="MX40" s="7" t="str">
        <f t="shared" si="1876"/>
        <v>Sat</v>
      </c>
      <c r="MY40" s="7" t="str">
        <f t="shared" si="1876"/>
        <v>Sun</v>
      </c>
      <c r="MZ40" s="7" t="str">
        <f t="shared" si="1876"/>
        <v>Mon</v>
      </c>
      <c r="NA40" s="7" t="str">
        <f t="shared" si="1876"/>
        <v>Tue</v>
      </c>
      <c r="NB40" s="7" t="str">
        <f t="shared" si="1876"/>
        <v>Wed</v>
      </c>
    </row>
    <row r="41" spans="1:367" x14ac:dyDescent="0.3">
      <c r="A41" s="11" t="s">
        <v>138</v>
      </c>
      <c r="B41" s="8">
        <f>A38</f>
        <v>45658</v>
      </c>
      <c r="C41" s="8">
        <f>B41+1</f>
        <v>45659</v>
      </c>
      <c r="D41" s="8">
        <f t="shared" ref="D41" si="1877">C41+1</f>
        <v>45660</v>
      </c>
      <c r="E41" s="8">
        <f t="shared" ref="E41" si="1878">D41+1</f>
        <v>45661</v>
      </c>
      <c r="F41" s="8">
        <f t="shared" ref="F41" si="1879">E41+1</f>
        <v>45662</v>
      </c>
      <c r="G41" s="8">
        <f t="shared" ref="G41" si="1880">F41+1</f>
        <v>45663</v>
      </c>
      <c r="H41" s="8">
        <f>G41+1</f>
        <v>45664</v>
      </c>
      <c r="I41" s="8">
        <f t="shared" ref="I41" si="1881">H41+1</f>
        <v>45665</v>
      </c>
      <c r="J41" s="8">
        <f t="shared" ref="J41" si="1882">I41+1</f>
        <v>45666</v>
      </c>
      <c r="K41" s="8">
        <f t="shared" ref="K41" si="1883">J41+1</f>
        <v>45667</v>
      </c>
      <c r="L41" s="8">
        <f t="shared" ref="L41" si="1884">K41+1</f>
        <v>45668</v>
      </c>
      <c r="M41" s="8">
        <f t="shared" ref="M41" si="1885">L41+1</f>
        <v>45669</v>
      </c>
      <c r="N41" s="8">
        <f t="shared" ref="N41" si="1886">M41+1</f>
        <v>45670</v>
      </c>
      <c r="O41" s="8">
        <f t="shared" ref="O41" si="1887">N41+1</f>
        <v>45671</v>
      </c>
      <c r="P41" s="8">
        <f t="shared" ref="P41" si="1888">O41+1</f>
        <v>45672</v>
      </c>
      <c r="Q41" s="8">
        <f t="shared" ref="Q41" si="1889">P41+1</f>
        <v>45673</v>
      </c>
      <c r="R41" s="8">
        <f t="shared" ref="R41" si="1890">Q41+1</f>
        <v>45674</v>
      </c>
      <c r="S41" s="8">
        <f t="shared" ref="S41" si="1891">R41+1</f>
        <v>45675</v>
      </c>
      <c r="T41" s="8">
        <f t="shared" ref="T41" si="1892">S41+1</f>
        <v>45676</v>
      </c>
      <c r="U41" s="8">
        <f t="shared" ref="U41" si="1893">T41+1</f>
        <v>45677</v>
      </c>
      <c r="V41" s="8">
        <f t="shared" ref="V41" si="1894">U41+1</f>
        <v>45678</v>
      </c>
      <c r="W41" s="8">
        <f t="shared" ref="W41" si="1895">V41+1</f>
        <v>45679</v>
      </c>
      <c r="X41" s="8">
        <f t="shared" ref="X41" si="1896">W41+1</f>
        <v>45680</v>
      </c>
      <c r="Y41" s="8">
        <f t="shared" ref="Y41" si="1897">X41+1</f>
        <v>45681</v>
      </c>
      <c r="Z41" s="8">
        <f t="shared" ref="Z41" si="1898">Y41+1</f>
        <v>45682</v>
      </c>
      <c r="AA41" s="8">
        <f t="shared" ref="AA41" si="1899">Z41+1</f>
        <v>45683</v>
      </c>
      <c r="AB41" s="8">
        <f t="shared" ref="AB41" si="1900">AA41+1</f>
        <v>45684</v>
      </c>
      <c r="AC41" s="8">
        <f t="shared" ref="AC41" si="1901">AB41+1</f>
        <v>45685</v>
      </c>
      <c r="AD41" s="8">
        <f t="shared" ref="AD41" si="1902">AC41+1</f>
        <v>45686</v>
      </c>
      <c r="AE41" s="8">
        <f t="shared" ref="AE41" si="1903">AD41+1</f>
        <v>45687</v>
      </c>
      <c r="AF41" s="8">
        <f t="shared" ref="AF41" si="1904">AE41+1</f>
        <v>45688</v>
      </c>
      <c r="AG41" s="9">
        <f t="shared" ref="AG41" si="1905">AF41+1</f>
        <v>45689</v>
      </c>
      <c r="AH41" s="9">
        <f t="shared" ref="AH41" si="1906">AG41+1</f>
        <v>45690</v>
      </c>
      <c r="AI41" s="9">
        <f t="shared" ref="AI41" si="1907">AH41+1</f>
        <v>45691</v>
      </c>
      <c r="AJ41" s="9">
        <f t="shared" ref="AJ41" si="1908">AI41+1</f>
        <v>45692</v>
      </c>
      <c r="AK41" s="9">
        <f t="shared" ref="AK41" si="1909">AJ41+1</f>
        <v>45693</v>
      </c>
      <c r="AL41" s="9">
        <f t="shared" ref="AL41" si="1910">AK41+1</f>
        <v>45694</v>
      </c>
      <c r="AM41" s="9">
        <f t="shared" ref="AM41" si="1911">AL41+1</f>
        <v>45695</v>
      </c>
      <c r="AN41" s="9">
        <f t="shared" ref="AN41" si="1912">AM41+1</f>
        <v>45696</v>
      </c>
      <c r="AO41" s="9">
        <f t="shared" ref="AO41" si="1913">AN41+1</f>
        <v>45697</v>
      </c>
      <c r="AP41" s="9">
        <f t="shared" ref="AP41" si="1914">AO41+1</f>
        <v>45698</v>
      </c>
      <c r="AQ41" s="9">
        <f t="shared" ref="AQ41" si="1915">AP41+1</f>
        <v>45699</v>
      </c>
      <c r="AR41" s="9">
        <f t="shared" ref="AR41" si="1916">AQ41+1</f>
        <v>45700</v>
      </c>
      <c r="AS41" s="9">
        <f t="shared" ref="AS41" si="1917">AR41+1</f>
        <v>45701</v>
      </c>
      <c r="AT41" s="9">
        <f t="shared" ref="AT41" si="1918">AS41+1</f>
        <v>45702</v>
      </c>
      <c r="AU41" s="9">
        <f t="shared" ref="AU41" si="1919">AT41+1</f>
        <v>45703</v>
      </c>
      <c r="AV41" s="9">
        <f t="shared" ref="AV41" si="1920">AU41+1</f>
        <v>45704</v>
      </c>
      <c r="AW41" s="9">
        <f t="shared" ref="AW41" si="1921">AV41+1</f>
        <v>45705</v>
      </c>
      <c r="AX41" s="9">
        <f t="shared" ref="AX41" si="1922">AW41+1</f>
        <v>45706</v>
      </c>
      <c r="AY41" s="9">
        <f t="shared" ref="AY41" si="1923">AX41+1</f>
        <v>45707</v>
      </c>
      <c r="AZ41" s="9">
        <f t="shared" ref="AZ41" si="1924">AY41+1</f>
        <v>45708</v>
      </c>
      <c r="BA41" s="9">
        <f t="shared" ref="BA41" si="1925">AZ41+1</f>
        <v>45709</v>
      </c>
      <c r="BB41" s="9">
        <f t="shared" ref="BB41" si="1926">BA41+1</f>
        <v>45710</v>
      </c>
      <c r="BC41" s="9">
        <f t="shared" ref="BC41" si="1927">BB41+1</f>
        <v>45711</v>
      </c>
      <c r="BD41" s="9">
        <f t="shared" ref="BD41" si="1928">BC41+1</f>
        <v>45712</v>
      </c>
      <c r="BE41" s="9">
        <f t="shared" ref="BE41" si="1929">BD41+1</f>
        <v>45713</v>
      </c>
      <c r="BF41" s="9">
        <f t="shared" ref="BF41" si="1930">BE41+1</f>
        <v>45714</v>
      </c>
      <c r="BG41" s="9">
        <f t="shared" ref="BG41" si="1931">BF41+1</f>
        <v>45715</v>
      </c>
      <c r="BH41" s="9">
        <f t="shared" ref="BH41" si="1932">BG41+1</f>
        <v>45716</v>
      </c>
      <c r="BI41" s="8">
        <f t="shared" ref="BI41" si="1933">BH41+1</f>
        <v>45717</v>
      </c>
      <c r="BJ41" s="8">
        <f t="shared" ref="BJ41" si="1934">BI41+1</f>
        <v>45718</v>
      </c>
      <c r="BK41" s="8">
        <f t="shared" ref="BK41" si="1935">BJ41+1</f>
        <v>45719</v>
      </c>
      <c r="BL41" s="8">
        <f t="shared" ref="BL41" si="1936">BK41+1</f>
        <v>45720</v>
      </c>
      <c r="BM41" s="8">
        <f t="shared" ref="BM41" si="1937">BL41+1</f>
        <v>45721</v>
      </c>
      <c r="BN41" s="8">
        <f t="shared" ref="BN41" si="1938">BM41+1</f>
        <v>45722</v>
      </c>
      <c r="BO41" s="8">
        <f t="shared" ref="BO41" si="1939">BN41+1</f>
        <v>45723</v>
      </c>
      <c r="BP41" s="8">
        <f t="shared" ref="BP41" si="1940">BO41+1</f>
        <v>45724</v>
      </c>
      <c r="BQ41" s="8">
        <f t="shared" ref="BQ41" si="1941">BP41+1</f>
        <v>45725</v>
      </c>
      <c r="BR41" s="8">
        <f t="shared" ref="BR41" si="1942">BQ41+1</f>
        <v>45726</v>
      </c>
      <c r="BS41" s="8">
        <f t="shared" ref="BS41" si="1943">BR41+1</f>
        <v>45727</v>
      </c>
      <c r="BT41" s="8">
        <f t="shared" ref="BT41" si="1944">BS41+1</f>
        <v>45728</v>
      </c>
      <c r="BU41" s="8">
        <f t="shared" ref="BU41" si="1945">BT41+1</f>
        <v>45729</v>
      </c>
      <c r="BV41" s="8">
        <f t="shared" ref="BV41" si="1946">BU41+1</f>
        <v>45730</v>
      </c>
      <c r="BW41" s="8">
        <f t="shared" ref="BW41" si="1947">BV41+1</f>
        <v>45731</v>
      </c>
      <c r="BX41" s="8">
        <f t="shared" ref="BX41" si="1948">BW41+1</f>
        <v>45732</v>
      </c>
      <c r="BY41" s="8">
        <f t="shared" ref="BY41" si="1949">BX41+1</f>
        <v>45733</v>
      </c>
      <c r="BZ41" s="8">
        <f t="shared" ref="BZ41" si="1950">BY41+1</f>
        <v>45734</v>
      </c>
      <c r="CA41" s="8">
        <f t="shared" ref="CA41" si="1951">BZ41+1</f>
        <v>45735</v>
      </c>
      <c r="CB41" s="8">
        <f t="shared" ref="CB41" si="1952">CA41+1</f>
        <v>45736</v>
      </c>
      <c r="CC41" s="8">
        <f t="shared" ref="CC41" si="1953">CB41+1</f>
        <v>45737</v>
      </c>
      <c r="CD41" s="8">
        <f t="shared" ref="CD41" si="1954">CC41+1</f>
        <v>45738</v>
      </c>
      <c r="CE41" s="8">
        <f t="shared" ref="CE41" si="1955">CD41+1</f>
        <v>45739</v>
      </c>
      <c r="CF41" s="8">
        <f t="shared" ref="CF41" si="1956">CE41+1</f>
        <v>45740</v>
      </c>
      <c r="CG41" s="8">
        <f t="shared" ref="CG41" si="1957">CF41+1</f>
        <v>45741</v>
      </c>
      <c r="CH41" s="8">
        <f t="shared" ref="CH41" si="1958">CG41+1</f>
        <v>45742</v>
      </c>
      <c r="CI41" s="8">
        <f t="shared" ref="CI41" si="1959">CH41+1</f>
        <v>45743</v>
      </c>
      <c r="CJ41" s="8">
        <f t="shared" ref="CJ41" si="1960">CI41+1</f>
        <v>45744</v>
      </c>
      <c r="CK41" s="8">
        <f t="shared" ref="CK41" si="1961">CJ41+1</f>
        <v>45745</v>
      </c>
      <c r="CL41" s="8">
        <f t="shared" ref="CL41" si="1962">CK41+1</f>
        <v>45746</v>
      </c>
      <c r="CM41" s="8">
        <f t="shared" ref="CM41" si="1963">CL41+1</f>
        <v>45747</v>
      </c>
      <c r="CN41" s="9">
        <f t="shared" ref="CN41" si="1964">CM41+1</f>
        <v>45748</v>
      </c>
      <c r="CO41" s="9">
        <f t="shared" ref="CO41" si="1965">CN41+1</f>
        <v>45749</v>
      </c>
      <c r="CP41" s="9">
        <f t="shared" ref="CP41" si="1966">CO41+1</f>
        <v>45750</v>
      </c>
      <c r="CQ41" s="9">
        <f t="shared" ref="CQ41" si="1967">CP41+1</f>
        <v>45751</v>
      </c>
      <c r="CR41" s="9">
        <f t="shared" ref="CR41" si="1968">CQ41+1</f>
        <v>45752</v>
      </c>
      <c r="CS41" s="9">
        <f t="shared" ref="CS41" si="1969">CR41+1</f>
        <v>45753</v>
      </c>
      <c r="CT41" s="9">
        <f t="shared" ref="CT41" si="1970">CS41+1</f>
        <v>45754</v>
      </c>
      <c r="CU41" s="9">
        <f t="shared" ref="CU41" si="1971">CT41+1</f>
        <v>45755</v>
      </c>
      <c r="CV41" s="9">
        <f t="shared" ref="CV41" si="1972">CU41+1</f>
        <v>45756</v>
      </c>
      <c r="CW41" s="9">
        <f t="shared" ref="CW41" si="1973">CV41+1</f>
        <v>45757</v>
      </c>
      <c r="CX41" s="9">
        <f t="shared" ref="CX41" si="1974">CW41+1</f>
        <v>45758</v>
      </c>
      <c r="CY41" s="9">
        <f t="shared" ref="CY41" si="1975">CX41+1</f>
        <v>45759</v>
      </c>
      <c r="CZ41" s="9">
        <f t="shared" ref="CZ41" si="1976">CY41+1</f>
        <v>45760</v>
      </c>
      <c r="DA41" s="9">
        <f t="shared" ref="DA41" si="1977">CZ41+1</f>
        <v>45761</v>
      </c>
      <c r="DB41" s="9">
        <f t="shared" ref="DB41" si="1978">DA41+1</f>
        <v>45762</v>
      </c>
      <c r="DC41" s="9">
        <f t="shared" ref="DC41" si="1979">DB41+1</f>
        <v>45763</v>
      </c>
      <c r="DD41" s="9">
        <f t="shared" ref="DD41" si="1980">DC41+1</f>
        <v>45764</v>
      </c>
      <c r="DE41" s="9">
        <f t="shared" ref="DE41" si="1981">DD41+1</f>
        <v>45765</v>
      </c>
      <c r="DF41" s="9">
        <f t="shared" ref="DF41" si="1982">DE41+1</f>
        <v>45766</v>
      </c>
      <c r="DG41" s="9">
        <f t="shared" ref="DG41" si="1983">DF41+1</f>
        <v>45767</v>
      </c>
      <c r="DH41" s="9">
        <f t="shared" ref="DH41" si="1984">DG41+1</f>
        <v>45768</v>
      </c>
      <c r="DI41" s="9">
        <f t="shared" ref="DI41" si="1985">DH41+1</f>
        <v>45769</v>
      </c>
      <c r="DJ41" s="9">
        <f t="shared" ref="DJ41" si="1986">DI41+1</f>
        <v>45770</v>
      </c>
      <c r="DK41" s="9">
        <f t="shared" ref="DK41" si="1987">DJ41+1</f>
        <v>45771</v>
      </c>
      <c r="DL41" s="9">
        <f t="shared" ref="DL41" si="1988">DK41+1</f>
        <v>45772</v>
      </c>
      <c r="DM41" s="9">
        <f t="shared" ref="DM41" si="1989">DL41+1</f>
        <v>45773</v>
      </c>
      <c r="DN41" s="9">
        <f t="shared" ref="DN41" si="1990">DM41+1</f>
        <v>45774</v>
      </c>
      <c r="DO41" s="9">
        <f t="shared" ref="DO41" si="1991">DN41+1</f>
        <v>45775</v>
      </c>
      <c r="DP41" s="9">
        <f t="shared" ref="DP41" si="1992">DO41+1</f>
        <v>45776</v>
      </c>
      <c r="DQ41" s="9">
        <f t="shared" ref="DQ41" si="1993">DP41+1</f>
        <v>45777</v>
      </c>
      <c r="DR41" s="8">
        <f t="shared" ref="DR41" si="1994">DQ41+1</f>
        <v>45778</v>
      </c>
      <c r="DS41" s="8">
        <f t="shared" ref="DS41" si="1995">DR41+1</f>
        <v>45779</v>
      </c>
      <c r="DT41" s="8">
        <f t="shared" ref="DT41" si="1996">DS41+1</f>
        <v>45780</v>
      </c>
      <c r="DU41" s="8">
        <f t="shared" ref="DU41" si="1997">DT41+1</f>
        <v>45781</v>
      </c>
      <c r="DV41" s="8">
        <f t="shared" ref="DV41" si="1998">DU41+1</f>
        <v>45782</v>
      </c>
      <c r="DW41" s="8">
        <f t="shared" ref="DW41" si="1999">DV41+1</f>
        <v>45783</v>
      </c>
      <c r="DX41" s="8">
        <f t="shared" ref="DX41" si="2000">DW41+1</f>
        <v>45784</v>
      </c>
      <c r="DY41" s="8">
        <f t="shared" ref="DY41" si="2001">DX41+1</f>
        <v>45785</v>
      </c>
      <c r="DZ41" s="8">
        <f t="shared" ref="DZ41" si="2002">DY41+1</f>
        <v>45786</v>
      </c>
      <c r="EA41" s="8">
        <f t="shared" ref="EA41" si="2003">DZ41+1</f>
        <v>45787</v>
      </c>
      <c r="EB41" s="8">
        <f t="shared" ref="EB41" si="2004">EA41+1</f>
        <v>45788</v>
      </c>
      <c r="EC41" s="8">
        <f t="shared" ref="EC41" si="2005">EB41+1</f>
        <v>45789</v>
      </c>
      <c r="ED41" s="8">
        <f t="shared" ref="ED41" si="2006">EC41+1</f>
        <v>45790</v>
      </c>
      <c r="EE41" s="8">
        <f t="shared" ref="EE41" si="2007">ED41+1</f>
        <v>45791</v>
      </c>
      <c r="EF41" s="8">
        <f t="shared" ref="EF41" si="2008">EE41+1</f>
        <v>45792</v>
      </c>
      <c r="EG41" s="8">
        <f t="shared" ref="EG41" si="2009">EF41+1</f>
        <v>45793</v>
      </c>
      <c r="EH41" s="8">
        <f t="shared" ref="EH41" si="2010">EG41+1</f>
        <v>45794</v>
      </c>
      <c r="EI41" s="8">
        <f t="shared" ref="EI41" si="2011">EH41+1</f>
        <v>45795</v>
      </c>
      <c r="EJ41" s="8">
        <f t="shared" ref="EJ41" si="2012">EI41+1</f>
        <v>45796</v>
      </c>
      <c r="EK41" s="8">
        <f t="shared" ref="EK41" si="2013">EJ41+1</f>
        <v>45797</v>
      </c>
      <c r="EL41" s="8">
        <f t="shared" ref="EL41" si="2014">EK41+1</f>
        <v>45798</v>
      </c>
      <c r="EM41" s="8">
        <f t="shared" ref="EM41" si="2015">EL41+1</f>
        <v>45799</v>
      </c>
      <c r="EN41" s="8">
        <f t="shared" ref="EN41" si="2016">EM41+1</f>
        <v>45800</v>
      </c>
      <c r="EO41" s="8">
        <f t="shared" ref="EO41" si="2017">EN41+1</f>
        <v>45801</v>
      </c>
      <c r="EP41" s="8">
        <f t="shared" ref="EP41" si="2018">EO41+1</f>
        <v>45802</v>
      </c>
      <c r="EQ41" s="8">
        <f t="shared" ref="EQ41" si="2019">EP41+1</f>
        <v>45803</v>
      </c>
      <c r="ER41" s="8">
        <f t="shared" ref="ER41" si="2020">EQ41+1</f>
        <v>45804</v>
      </c>
      <c r="ES41" s="8">
        <f t="shared" ref="ES41" si="2021">ER41+1</f>
        <v>45805</v>
      </c>
      <c r="ET41" s="8">
        <f t="shared" ref="ET41" si="2022">ES41+1</f>
        <v>45806</v>
      </c>
      <c r="EU41" s="8">
        <f t="shared" ref="EU41" si="2023">ET41+1</f>
        <v>45807</v>
      </c>
      <c r="EV41" s="8">
        <f t="shared" ref="EV41" si="2024">EU41+1</f>
        <v>45808</v>
      </c>
      <c r="EW41" s="9">
        <f t="shared" ref="EW41" si="2025">EV41+1</f>
        <v>45809</v>
      </c>
      <c r="EX41" s="9">
        <f t="shared" ref="EX41" si="2026">EW41+1</f>
        <v>45810</v>
      </c>
      <c r="EY41" s="9">
        <f t="shared" ref="EY41" si="2027">EX41+1</f>
        <v>45811</v>
      </c>
      <c r="EZ41" s="9">
        <f t="shared" ref="EZ41" si="2028">EY41+1</f>
        <v>45812</v>
      </c>
      <c r="FA41" s="9">
        <f t="shared" ref="FA41" si="2029">EZ41+1</f>
        <v>45813</v>
      </c>
      <c r="FB41" s="9">
        <f t="shared" ref="FB41" si="2030">FA41+1</f>
        <v>45814</v>
      </c>
      <c r="FC41" s="9">
        <f t="shared" ref="FC41" si="2031">FB41+1</f>
        <v>45815</v>
      </c>
      <c r="FD41" s="9">
        <f t="shared" ref="FD41" si="2032">FC41+1</f>
        <v>45816</v>
      </c>
      <c r="FE41" s="9">
        <f t="shared" ref="FE41" si="2033">FD41+1</f>
        <v>45817</v>
      </c>
      <c r="FF41" s="9">
        <f t="shared" ref="FF41" si="2034">FE41+1</f>
        <v>45818</v>
      </c>
      <c r="FG41" s="9">
        <f t="shared" ref="FG41" si="2035">FF41+1</f>
        <v>45819</v>
      </c>
      <c r="FH41" s="9">
        <f t="shared" ref="FH41" si="2036">FG41+1</f>
        <v>45820</v>
      </c>
      <c r="FI41" s="9">
        <f t="shared" ref="FI41" si="2037">FH41+1</f>
        <v>45821</v>
      </c>
      <c r="FJ41" s="9">
        <f t="shared" ref="FJ41" si="2038">FI41+1</f>
        <v>45822</v>
      </c>
      <c r="FK41" s="9">
        <f t="shared" ref="FK41" si="2039">FJ41+1</f>
        <v>45823</v>
      </c>
      <c r="FL41" s="9">
        <f t="shared" ref="FL41" si="2040">FK41+1</f>
        <v>45824</v>
      </c>
      <c r="FM41" s="9">
        <f t="shared" ref="FM41" si="2041">FL41+1</f>
        <v>45825</v>
      </c>
      <c r="FN41" s="9">
        <f t="shared" ref="FN41" si="2042">FM41+1</f>
        <v>45826</v>
      </c>
      <c r="FO41" s="9">
        <f t="shared" ref="FO41" si="2043">FN41+1</f>
        <v>45827</v>
      </c>
      <c r="FP41" s="9">
        <f t="shared" ref="FP41" si="2044">FO41+1</f>
        <v>45828</v>
      </c>
      <c r="FQ41" s="9">
        <f t="shared" ref="FQ41" si="2045">FP41+1</f>
        <v>45829</v>
      </c>
      <c r="FR41" s="9">
        <f t="shared" ref="FR41" si="2046">FQ41+1</f>
        <v>45830</v>
      </c>
      <c r="FS41" s="9">
        <f t="shared" ref="FS41" si="2047">FR41+1</f>
        <v>45831</v>
      </c>
      <c r="FT41" s="9">
        <f t="shared" ref="FT41" si="2048">FS41+1</f>
        <v>45832</v>
      </c>
      <c r="FU41" s="9">
        <f t="shared" ref="FU41" si="2049">FT41+1</f>
        <v>45833</v>
      </c>
      <c r="FV41" s="9">
        <f t="shared" ref="FV41" si="2050">FU41+1</f>
        <v>45834</v>
      </c>
      <c r="FW41" s="9">
        <f t="shared" ref="FW41" si="2051">FV41+1</f>
        <v>45835</v>
      </c>
      <c r="FX41" s="9">
        <f t="shared" ref="FX41" si="2052">FW41+1</f>
        <v>45836</v>
      </c>
      <c r="FY41" s="9">
        <f t="shared" ref="FY41" si="2053">FX41+1</f>
        <v>45837</v>
      </c>
      <c r="FZ41" s="9">
        <f t="shared" ref="FZ41" si="2054">FY41+1</f>
        <v>45838</v>
      </c>
      <c r="GA41" s="8">
        <f t="shared" ref="GA41" si="2055">FZ41+1</f>
        <v>45839</v>
      </c>
      <c r="GB41" s="8">
        <f t="shared" ref="GB41" si="2056">GA41+1</f>
        <v>45840</v>
      </c>
      <c r="GC41" s="8">
        <f t="shared" ref="GC41" si="2057">GB41+1</f>
        <v>45841</v>
      </c>
      <c r="GD41" s="8">
        <f t="shared" ref="GD41" si="2058">GC41+1</f>
        <v>45842</v>
      </c>
      <c r="GE41" s="8">
        <f t="shared" ref="GE41" si="2059">GD41+1</f>
        <v>45843</v>
      </c>
      <c r="GF41" s="8">
        <f t="shared" ref="GF41" si="2060">GE41+1</f>
        <v>45844</v>
      </c>
      <c r="GG41" s="8">
        <f t="shared" ref="GG41" si="2061">GF41+1</f>
        <v>45845</v>
      </c>
      <c r="GH41" s="8">
        <f t="shared" ref="GH41" si="2062">GG41+1</f>
        <v>45846</v>
      </c>
      <c r="GI41" s="8">
        <f t="shared" ref="GI41" si="2063">GH41+1</f>
        <v>45847</v>
      </c>
      <c r="GJ41" s="8">
        <f t="shared" ref="GJ41" si="2064">GI41+1</f>
        <v>45848</v>
      </c>
      <c r="GK41" s="8">
        <f t="shared" ref="GK41" si="2065">GJ41+1</f>
        <v>45849</v>
      </c>
      <c r="GL41" s="8">
        <f t="shared" ref="GL41" si="2066">GK41+1</f>
        <v>45850</v>
      </c>
      <c r="GM41" s="8">
        <f t="shared" ref="GM41" si="2067">GL41+1</f>
        <v>45851</v>
      </c>
      <c r="GN41" s="8">
        <f t="shared" ref="GN41" si="2068">GM41+1</f>
        <v>45852</v>
      </c>
      <c r="GO41" s="8">
        <f t="shared" ref="GO41" si="2069">GN41+1</f>
        <v>45853</v>
      </c>
      <c r="GP41" s="8">
        <f t="shared" ref="GP41" si="2070">GO41+1</f>
        <v>45854</v>
      </c>
      <c r="GQ41" s="8">
        <f t="shared" ref="GQ41" si="2071">GP41+1</f>
        <v>45855</v>
      </c>
      <c r="GR41" s="8">
        <f t="shared" ref="GR41" si="2072">GQ41+1</f>
        <v>45856</v>
      </c>
      <c r="GS41" s="8">
        <f t="shared" ref="GS41" si="2073">GR41+1</f>
        <v>45857</v>
      </c>
      <c r="GT41" s="8">
        <f t="shared" ref="GT41" si="2074">GS41+1</f>
        <v>45858</v>
      </c>
      <c r="GU41" s="8">
        <f t="shared" ref="GU41" si="2075">GT41+1</f>
        <v>45859</v>
      </c>
      <c r="GV41" s="8">
        <f t="shared" ref="GV41" si="2076">GU41+1</f>
        <v>45860</v>
      </c>
      <c r="GW41" s="8">
        <f t="shared" ref="GW41" si="2077">GV41+1</f>
        <v>45861</v>
      </c>
      <c r="GX41" s="8">
        <f t="shared" ref="GX41" si="2078">GW41+1</f>
        <v>45862</v>
      </c>
      <c r="GY41" s="8">
        <f t="shared" ref="GY41" si="2079">GX41+1</f>
        <v>45863</v>
      </c>
      <c r="GZ41" s="8">
        <f t="shared" ref="GZ41" si="2080">GY41+1</f>
        <v>45864</v>
      </c>
      <c r="HA41" s="8">
        <f t="shared" ref="HA41" si="2081">GZ41+1</f>
        <v>45865</v>
      </c>
      <c r="HB41" s="8">
        <f t="shared" ref="HB41" si="2082">HA41+1</f>
        <v>45866</v>
      </c>
      <c r="HC41" s="8">
        <f t="shared" ref="HC41" si="2083">HB41+1</f>
        <v>45867</v>
      </c>
      <c r="HD41" s="8">
        <f t="shared" ref="HD41" si="2084">HC41+1</f>
        <v>45868</v>
      </c>
      <c r="HE41" s="8">
        <f t="shared" ref="HE41" si="2085">HD41+1</f>
        <v>45869</v>
      </c>
      <c r="HF41" s="9">
        <f t="shared" ref="HF41" si="2086">HE41+1</f>
        <v>45870</v>
      </c>
      <c r="HG41" s="9">
        <f t="shared" ref="HG41" si="2087">HF41+1</f>
        <v>45871</v>
      </c>
      <c r="HH41" s="9">
        <f t="shared" ref="HH41" si="2088">HG41+1</f>
        <v>45872</v>
      </c>
      <c r="HI41" s="9">
        <f t="shared" ref="HI41" si="2089">HH41+1</f>
        <v>45873</v>
      </c>
      <c r="HJ41" s="9">
        <f t="shared" ref="HJ41" si="2090">HI41+1</f>
        <v>45874</v>
      </c>
      <c r="HK41" s="9">
        <f t="shared" ref="HK41" si="2091">HJ41+1</f>
        <v>45875</v>
      </c>
      <c r="HL41" s="9">
        <f t="shared" ref="HL41" si="2092">HK41+1</f>
        <v>45876</v>
      </c>
      <c r="HM41" s="9">
        <f t="shared" ref="HM41" si="2093">HL41+1</f>
        <v>45877</v>
      </c>
      <c r="HN41" s="9">
        <f t="shared" ref="HN41" si="2094">HM41+1</f>
        <v>45878</v>
      </c>
      <c r="HO41" s="9">
        <f t="shared" ref="HO41" si="2095">HN41+1</f>
        <v>45879</v>
      </c>
      <c r="HP41" s="9">
        <f t="shared" ref="HP41" si="2096">HO41+1</f>
        <v>45880</v>
      </c>
      <c r="HQ41" s="9">
        <f t="shared" ref="HQ41" si="2097">HP41+1</f>
        <v>45881</v>
      </c>
      <c r="HR41" s="9">
        <f t="shared" ref="HR41" si="2098">HQ41+1</f>
        <v>45882</v>
      </c>
      <c r="HS41" s="9">
        <f t="shared" ref="HS41" si="2099">HR41+1</f>
        <v>45883</v>
      </c>
      <c r="HT41" s="9">
        <f t="shared" ref="HT41" si="2100">HS41+1</f>
        <v>45884</v>
      </c>
      <c r="HU41" s="9">
        <f t="shared" ref="HU41" si="2101">HT41+1</f>
        <v>45885</v>
      </c>
      <c r="HV41" s="9">
        <f t="shared" ref="HV41" si="2102">HU41+1</f>
        <v>45886</v>
      </c>
      <c r="HW41" s="9">
        <f t="shared" ref="HW41" si="2103">HV41+1</f>
        <v>45887</v>
      </c>
      <c r="HX41" s="9">
        <f t="shared" ref="HX41" si="2104">HW41+1</f>
        <v>45888</v>
      </c>
      <c r="HY41" s="9">
        <f t="shared" ref="HY41" si="2105">HX41+1</f>
        <v>45889</v>
      </c>
      <c r="HZ41" s="9">
        <f t="shared" ref="HZ41" si="2106">HY41+1</f>
        <v>45890</v>
      </c>
      <c r="IA41" s="9">
        <f t="shared" ref="IA41" si="2107">HZ41+1</f>
        <v>45891</v>
      </c>
      <c r="IB41" s="9">
        <f t="shared" ref="IB41" si="2108">IA41+1</f>
        <v>45892</v>
      </c>
      <c r="IC41" s="9">
        <f t="shared" ref="IC41" si="2109">IB41+1</f>
        <v>45893</v>
      </c>
      <c r="ID41" s="9">
        <f t="shared" ref="ID41" si="2110">IC41+1</f>
        <v>45894</v>
      </c>
      <c r="IE41" s="9">
        <f t="shared" ref="IE41" si="2111">ID41+1</f>
        <v>45895</v>
      </c>
      <c r="IF41" s="9">
        <f t="shared" ref="IF41" si="2112">IE41+1</f>
        <v>45896</v>
      </c>
      <c r="IG41" s="9">
        <f t="shared" ref="IG41" si="2113">IF41+1</f>
        <v>45897</v>
      </c>
      <c r="IH41" s="9">
        <f t="shared" ref="IH41" si="2114">IG41+1</f>
        <v>45898</v>
      </c>
      <c r="II41" s="9">
        <f t="shared" ref="II41" si="2115">IH41+1</f>
        <v>45899</v>
      </c>
      <c r="IJ41" s="9">
        <f t="shared" ref="IJ41" si="2116">II41+1</f>
        <v>45900</v>
      </c>
      <c r="IK41" s="8">
        <f t="shared" ref="IK41" si="2117">IJ41+1</f>
        <v>45901</v>
      </c>
      <c r="IL41" s="8">
        <f t="shared" ref="IL41" si="2118">IK41+1</f>
        <v>45902</v>
      </c>
      <c r="IM41" s="8">
        <f t="shared" ref="IM41" si="2119">IL41+1</f>
        <v>45903</v>
      </c>
      <c r="IN41" s="8">
        <f t="shared" ref="IN41" si="2120">IM41+1</f>
        <v>45904</v>
      </c>
      <c r="IO41" s="8">
        <f t="shared" ref="IO41" si="2121">IN41+1</f>
        <v>45905</v>
      </c>
      <c r="IP41" s="8">
        <f t="shared" ref="IP41" si="2122">IO41+1</f>
        <v>45906</v>
      </c>
      <c r="IQ41" s="8">
        <f t="shared" ref="IQ41" si="2123">IP41+1</f>
        <v>45907</v>
      </c>
      <c r="IR41" s="8">
        <f t="shared" ref="IR41" si="2124">IQ41+1</f>
        <v>45908</v>
      </c>
      <c r="IS41" s="8">
        <f t="shared" ref="IS41" si="2125">IR41+1</f>
        <v>45909</v>
      </c>
      <c r="IT41" s="8">
        <f t="shared" ref="IT41" si="2126">IS41+1</f>
        <v>45910</v>
      </c>
      <c r="IU41" s="8">
        <f t="shared" ref="IU41" si="2127">IT41+1</f>
        <v>45911</v>
      </c>
      <c r="IV41" s="8">
        <f t="shared" ref="IV41" si="2128">IU41+1</f>
        <v>45912</v>
      </c>
      <c r="IW41" s="8">
        <f t="shared" ref="IW41" si="2129">IV41+1</f>
        <v>45913</v>
      </c>
      <c r="IX41" s="8">
        <f t="shared" ref="IX41" si="2130">IW41+1</f>
        <v>45914</v>
      </c>
      <c r="IY41" s="8">
        <f t="shared" ref="IY41" si="2131">IX41+1</f>
        <v>45915</v>
      </c>
      <c r="IZ41" s="8">
        <f t="shared" ref="IZ41" si="2132">IY41+1</f>
        <v>45916</v>
      </c>
      <c r="JA41" s="8">
        <f t="shared" ref="JA41" si="2133">IZ41+1</f>
        <v>45917</v>
      </c>
      <c r="JB41" s="8">
        <f t="shared" ref="JB41" si="2134">JA41+1</f>
        <v>45918</v>
      </c>
      <c r="JC41" s="8">
        <f t="shared" ref="JC41" si="2135">JB41+1</f>
        <v>45919</v>
      </c>
      <c r="JD41" s="8">
        <f t="shared" ref="JD41" si="2136">JC41+1</f>
        <v>45920</v>
      </c>
      <c r="JE41" s="8">
        <f t="shared" ref="JE41" si="2137">JD41+1</f>
        <v>45921</v>
      </c>
      <c r="JF41" s="8">
        <f t="shared" ref="JF41" si="2138">JE41+1</f>
        <v>45922</v>
      </c>
      <c r="JG41" s="8">
        <f t="shared" ref="JG41" si="2139">JF41+1</f>
        <v>45923</v>
      </c>
      <c r="JH41" s="8">
        <f t="shared" ref="JH41" si="2140">JG41+1</f>
        <v>45924</v>
      </c>
      <c r="JI41" s="8">
        <f t="shared" ref="JI41" si="2141">JH41+1</f>
        <v>45925</v>
      </c>
      <c r="JJ41" s="8">
        <f t="shared" ref="JJ41" si="2142">JI41+1</f>
        <v>45926</v>
      </c>
      <c r="JK41" s="8">
        <f t="shared" ref="JK41" si="2143">JJ41+1</f>
        <v>45927</v>
      </c>
      <c r="JL41" s="8">
        <f t="shared" ref="JL41" si="2144">JK41+1</f>
        <v>45928</v>
      </c>
      <c r="JM41" s="8">
        <f t="shared" ref="JM41" si="2145">JL41+1</f>
        <v>45929</v>
      </c>
      <c r="JN41" s="8">
        <f t="shared" ref="JN41" si="2146">JM41+1</f>
        <v>45930</v>
      </c>
      <c r="JO41" s="9">
        <f t="shared" ref="JO41" si="2147">JN41+1</f>
        <v>45931</v>
      </c>
      <c r="JP41" s="9">
        <f t="shared" ref="JP41" si="2148">JO41+1</f>
        <v>45932</v>
      </c>
      <c r="JQ41" s="9">
        <f t="shared" ref="JQ41" si="2149">JP41+1</f>
        <v>45933</v>
      </c>
      <c r="JR41" s="9">
        <f t="shared" ref="JR41" si="2150">JQ41+1</f>
        <v>45934</v>
      </c>
      <c r="JS41" s="9">
        <f t="shared" ref="JS41" si="2151">JR41+1</f>
        <v>45935</v>
      </c>
      <c r="JT41" s="9">
        <f t="shared" ref="JT41" si="2152">JS41+1</f>
        <v>45936</v>
      </c>
      <c r="JU41" s="9">
        <f t="shared" ref="JU41" si="2153">JT41+1</f>
        <v>45937</v>
      </c>
      <c r="JV41" s="9">
        <f t="shared" ref="JV41" si="2154">JU41+1</f>
        <v>45938</v>
      </c>
      <c r="JW41" s="9">
        <f t="shared" ref="JW41" si="2155">JV41+1</f>
        <v>45939</v>
      </c>
      <c r="JX41" s="9">
        <f t="shared" ref="JX41" si="2156">JW41+1</f>
        <v>45940</v>
      </c>
      <c r="JY41" s="9">
        <f t="shared" ref="JY41" si="2157">JX41+1</f>
        <v>45941</v>
      </c>
      <c r="JZ41" s="9">
        <f t="shared" ref="JZ41" si="2158">JY41+1</f>
        <v>45942</v>
      </c>
      <c r="KA41" s="9">
        <f t="shared" ref="KA41" si="2159">JZ41+1</f>
        <v>45943</v>
      </c>
      <c r="KB41" s="9">
        <f t="shared" ref="KB41" si="2160">KA41+1</f>
        <v>45944</v>
      </c>
      <c r="KC41" s="9">
        <f t="shared" ref="KC41" si="2161">KB41+1</f>
        <v>45945</v>
      </c>
      <c r="KD41" s="9">
        <f t="shared" ref="KD41" si="2162">KC41+1</f>
        <v>45946</v>
      </c>
      <c r="KE41" s="9">
        <f t="shared" ref="KE41" si="2163">KD41+1</f>
        <v>45947</v>
      </c>
      <c r="KF41" s="9">
        <f t="shared" ref="KF41" si="2164">KE41+1</f>
        <v>45948</v>
      </c>
      <c r="KG41" s="9">
        <f t="shared" ref="KG41" si="2165">KF41+1</f>
        <v>45949</v>
      </c>
      <c r="KH41" s="9">
        <f t="shared" ref="KH41" si="2166">KG41+1</f>
        <v>45950</v>
      </c>
      <c r="KI41" s="9">
        <f t="shared" ref="KI41" si="2167">KH41+1</f>
        <v>45951</v>
      </c>
      <c r="KJ41" s="9">
        <f t="shared" ref="KJ41" si="2168">KI41+1</f>
        <v>45952</v>
      </c>
      <c r="KK41" s="9">
        <f t="shared" ref="KK41" si="2169">KJ41+1</f>
        <v>45953</v>
      </c>
      <c r="KL41" s="9">
        <f t="shared" ref="KL41" si="2170">KK41+1</f>
        <v>45954</v>
      </c>
      <c r="KM41" s="9">
        <f t="shared" ref="KM41" si="2171">KL41+1</f>
        <v>45955</v>
      </c>
      <c r="KN41" s="9">
        <f t="shared" ref="KN41" si="2172">KM41+1</f>
        <v>45956</v>
      </c>
      <c r="KO41" s="9">
        <f t="shared" ref="KO41" si="2173">KN41+1</f>
        <v>45957</v>
      </c>
      <c r="KP41" s="9">
        <f t="shared" ref="KP41" si="2174">KO41+1</f>
        <v>45958</v>
      </c>
      <c r="KQ41" s="9">
        <f t="shared" ref="KQ41" si="2175">KP41+1</f>
        <v>45959</v>
      </c>
      <c r="KR41" s="9">
        <f t="shared" ref="KR41" si="2176">KQ41+1</f>
        <v>45960</v>
      </c>
      <c r="KS41" s="9">
        <f t="shared" ref="KS41" si="2177">KR41+1</f>
        <v>45961</v>
      </c>
      <c r="KT41" s="8">
        <f t="shared" ref="KT41" si="2178">KS41+1</f>
        <v>45962</v>
      </c>
      <c r="KU41" s="8">
        <f t="shared" ref="KU41" si="2179">KT41+1</f>
        <v>45963</v>
      </c>
      <c r="KV41" s="8">
        <f t="shared" ref="KV41" si="2180">KU41+1</f>
        <v>45964</v>
      </c>
      <c r="KW41" s="8">
        <f t="shared" ref="KW41" si="2181">KV41+1</f>
        <v>45965</v>
      </c>
      <c r="KX41" s="8">
        <f t="shared" ref="KX41" si="2182">KW41+1</f>
        <v>45966</v>
      </c>
      <c r="KY41" s="8">
        <f t="shared" ref="KY41" si="2183">KX41+1</f>
        <v>45967</v>
      </c>
      <c r="KZ41" s="8">
        <f t="shared" ref="KZ41" si="2184">KY41+1</f>
        <v>45968</v>
      </c>
      <c r="LA41" s="8">
        <f t="shared" ref="LA41" si="2185">KZ41+1</f>
        <v>45969</v>
      </c>
      <c r="LB41" s="8">
        <f t="shared" ref="LB41" si="2186">LA41+1</f>
        <v>45970</v>
      </c>
      <c r="LC41" s="8">
        <f t="shared" ref="LC41" si="2187">LB41+1</f>
        <v>45971</v>
      </c>
      <c r="LD41" s="8">
        <f t="shared" ref="LD41" si="2188">LC41+1</f>
        <v>45972</v>
      </c>
      <c r="LE41" s="8">
        <f t="shared" ref="LE41" si="2189">LD41+1</f>
        <v>45973</v>
      </c>
      <c r="LF41" s="8">
        <f t="shared" ref="LF41" si="2190">LE41+1</f>
        <v>45974</v>
      </c>
      <c r="LG41" s="8">
        <f t="shared" ref="LG41" si="2191">LF41+1</f>
        <v>45975</v>
      </c>
      <c r="LH41" s="8">
        <f t="shared" ref="LH41" si="2192">LG41+1</f>
        <v>45976</v>
      </c>
      <c r="LI41" s="8">
        <f t="shared" ref="LI41" si="2193">LH41+1</f>
        <v>45977</v>
      </c>
      <c r="LJ41" s="8">
        <f t="shared" ref="LJ41" si="2194">LI41+1</f>
        <v>45978</v>
      </c>
      <c r="LK41" s="8">
        <f t="shared" ref="LK41" si="2195">LJ41+1</f>
        <v>45979</v>
      </c>
      <c r="LL41" s="8">
        <f t="shared" ref="LL41" si="2196">LK41+1</f>
        <v>45980</v>
      </c>
      <c r="LM41" s="8">
        <f t="shared" ref="LM41" si="2197">LL41+1</f>
        <v>45981</v>
      </c>
      <c r="LN41" s="8">
        <f t="shared" ref="LN41" si="2198">LM41+1</f>
        <v>45982</v>
      </c>
      <c r="LO41" s="8">
        <f t="shared" ref="LO41" si="2199">LN41+1</f>
        <v>45983</v>
      </c>
      <c r="LP41" s="8">
        <f t="shared" ref="LP41" si="2200">LO41+1</f>
        <v>45984</v>
      </c>
      <c r="LQ41" s="8">
        <f t="shared" ref="LQ41" si="2201">LP41+1</f>
        <v>45985</v>
      </c>
      <c r="LR41" s="8">
        <f t="shared" ref="LR41" si="2202">LQ41+1</f>
        <v>45986</v>
      </c>
      <c r="LS41" s="8">
        <f t="shared" ref="LS41" si="2203">LR41+1</f>
        <v>45987</v>
      </c>
      <c r="LT41" s="8">
        <f t="shared" ref="LT41" si="2204">LS41+1</f>
        <v>45988</v>
      </c>
      <c r="LU41" s="8">
        <f t="shared" ref="LU41" si="2205">LT41+1</f>
        <v>45989</v>
      </c>
      <c r="LV41" s="8">
        <f t="shared" ref="LV41" si="2206">LU41+1</f>
        <v>45990</v>
      </c>
      <c r="LW41" s="8">
        <f t="shared" ref="LW41" si="2207">LV41+1</f>
        <v>45991</v>
      </c>
      <c r="LX41" s="9">
        <f t="shared" ref="LX41" si="2208">LW41+1</f>
        <v>45992</v>
      </c>
      <c r="LY41" s="9">
        <f t="shared" ref="LY41" si="2209">LX41+1</f>
        <v>45993</v>
      </c>
      <c r="LZ41" s="9">
        <f t="shared" ref="LZ41" si="2210">LY41+1</f>
        <v>45994</v>
      </c>
      <c r="MA41" s="9">
        <f t="shared" ref="MA41" si="2211">LZ41+1</f>
        <v>45995</v>
      </c>
      <c r="MB41" s="9">
        <f t="shared" ref="MB41" si="2212">MA41+1</f>
        <v>45996</v>
      </c>
      <c r="MC41" s="9">
        <f t="shared" ref="MC41" si="2213">MB41+1</f>
        <v>45997</v>
      </c>
      <c r="MD41" s="9">
        <f t="shared" ref="MD41" si="2214">MC41+1</f>
        <v>45998</v>
      </c>
      <c r="ME41" s="9">
        <f t="shared" ref="ME41" si="2215">MD41+1</f>
        <v>45999</v>
      </c>
      <c r="MF41" s="9">
        <f t="shared" ref="MF41" si="2216">ME41+1</f>
        <v>46000</v>
      </c>
      <c r="MG41" s="9">
        <f t="shared" ref="MG41" si="2217">MF41+1</f>
        <v>46001</v>
      </c>
      <c r="MH41" s="9">
        <f t="shared" ref="MH41" si="2218">MG41+1</f>
        <v>46002</v>
      </c>
      <c r="MI41" s="9">
        <f t="shared" ref="MI41" si="2219">MH41+1</f>
        <v>46003</v>
      </c>
      <c r="MJ41" s="9">
        <f t="shared" ref="MJ41" si="2220">MI41+1</f>
        <v>46004</v>
      </c>
      <c r="MK41" s="9">
        <f t="shared" ref="MK41" si="2221">MJ41+1</f>
        <v>46005</v>
      </c>
      <c r="ML41" s="9">
        <f t="shared" ref="ML41" si="2222">MK41+1</f>
        <v>46006</v>
      </c>
      <c r="MM41" s="9">
        <f t="shared" ref="MM41" si="2223">ML41+1</f>
        <v>46007</v>
      </c>
      <c r="MN41" s="9">
        <f t="shared" ref="MN41" si="2224">MM41+1</f>
        <v>46008</v>
      </c>
      <c r="MO41" s="9">
        <f t="shared" ref="MO41" si="2225">MN41+1</f>
        <v>46009</v>
      </c>
      <c r="MP41" s="9">
        <f t="shared" ref="MP41" si="2226">MO41+1</f>
        <v>46010</v>
      </c>
      <c r="MQ41" s="9">
        <f t="shared" ref="MQ41" si="2227">MP41+1</f>
        <v>46011</v>
      </c>
      <c r="MR41" s="9">
        <f t="shared" ref="MR41" si="2228">MQ41+1</f>
        <v>46012</v>
      </c>
      <c r="MS41" s="9">
        <f t="shared" ref="MS41" si="2229">MR41+1</f>
        <v>46013</v>
      </c>
      <c r="MT41" s="9">
        <f t="shared" ref="MT41" si="2230">MS41+1</f>
        <v>46014</v>
      </c>
      <c r="MU41" s="9">
        <f t="shared" ref="MU41" si="2231">MT41+1</f>
        <v>46015</v>
      </c>
      <c r="MV41" s="9">
        <f t="shared" ref="MV41" si="2232">MU41+1</f>
        <v>46016</v>
      </c>
      <c r="MW41" s="9">
        <f t="shared" ref="MW41" si="2233">MV41+1</f>
        <v>46017</v>
      </c>
      <c r="MX41" s="9">
        <f t="shared" ref="MX41" si="2234">MW41+1</f>
        <v>46018</v>
      </c>
      <c r="MY41" s="9">
        <f t="shared" ref="MY41" si="2235">MX41+1</f>
        <v>46019</v>
      </c>
      <c r="MZ41" s="9">
        <f t="shared" ref="MZ41" si="2236">MY41+1</f>
        <v>46020</v>
      </c>
      <c r="NA41" s="9">
        <f t="shared" ref="NA41" si="2237">MZ41+1</f>
        <v>46021</v>
      </c>
      <c r="NB41" s="9">
        <f t="shared" ref="NB41" si="2238">NA41+1</f>
        <v>46022</v>
      </c>
    </row>
    <row r="42" spans="1:367" ht="13.95" customHeight="1" x14ac:dyDescent="0.3">
      <c r="A42" s="3" t="s">
        <v>20</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t="s">
        <v>123</v>
      </c>
      <c r="BZ42" s="2" t="s">
        <v>123</v>
      </c>
      <c r="CA42" s="2" t="s">
        <v>123</v>
      </c>
      <c r="CB42" s="2" t="s">
        <v>123</v>
      </c>
      <c r="CC42" s="2" t="s">
        <v>123</v>
      </c>
      <c r="CD42" s="2" t="s">
        <v>123</v>
      </c>
      <c r="CE42" s="2" t="s">
        <v>123</v>
      </c>
      <c r="CF42" s="2" t="s">
        <v>123</v>
      </c>
      <c r="CG42" s="2" t="s">
        <v>123</v>
      </c>
      <c r="CH42" s="2" t="s">
        <v>123</v>
      </c>
      <c r="CI42" s="2" t="s">
        <v>123</v>
      </c>
      <c r="CJ42" s="2" t="s">
        <v>123</v>
      </c>
      <c r="CK42" s="2" t="s">
        <v>123</v>
      </c>
      <c r="CL42" s="2" t="s">
        <v>123</v>
      </c>
      <c r="CM42" s="2" t="s">
        <v>123</v>
      </c>
      <c r="CN42" s="2" t="s">
        <v>123</v>
      </c>
      <c r="CO42" s="2" t="s">
        <v>123</v>
      </c>
      <c r="CP42" s="2" t="s">
        <v>123</v>
      </c>
      <c r="CQ42" s="2" t="s">
        <v>123</v>
      </c>
      <c r="CR42" s="2" t="s">
        <v>123</v>
      </c>
      <c r="CS42" s="2" t="s">
        <v>123</v>
      </c>
      <c r="CT42" s="2" t="s">
        <v>123</v>
      </c>
      <c r="CU42" s="2" t="s">
        <v>123</v>
      </c>
      <c r="CV42" s="2" t="s">
        <v>123</v>
      </c>
      <c r="CW42" s="2" t="s">
        <v>123</v>
      </c>
      <c r="CX42" s="2" t="s">
        <v>123</v>
      </c>
      <c r="CY42" s="2" t="s">
        <v>123</v>
      </c>
      <c r="CZ42" s="2" t="s">
        <v>123</v>
      </c>
      <c r="DA42" s="2" t="s">
        <v>123</v>
      </c>
      <c r="DB42" s="2" t="s">
        <v>123</v>
      </c>
      <c r="DC42" s="2" t="s">
        <v>123</v>
      </c>
      <c r="DD42" s="2" t="s">
        <v>123</v>
      </c>
      <c r="DE42" s="2" t="s">
        <v>123</v>
      </c>
      <c r="DF42" s="2" t="s">
        <v>123</v>
      </c>
      <c r="DG42" s="2" t="s">
        <v>123</v>
      </c>
      <c r="DH42" s="2" t="s">
        <v>123</v>
      </c>
      <c r="DI42" s="2" t="s">
        <v>123</v>
      </c>
      <c r="DJ42" s="2" t="s">
        <v>123</v>
      </c>
      <c r="DK42" s="2" t="s">
        <v>123</v>
      </c>
      <c r="DL42" s="2" t="s">
        <v>123</v>
      </c>
      <c r="DM42" s="2" t="s">
        <v>123</v>
      </c>
      <c r="DN42" s="2" t="s">
        <v>123</v>
      </c>
      <c r="DO42" s="2" t="s">
        <v>123</v>
      </c>
      <c r="DP42" s="2" t="s">
        <v>123</v>
      </c>
      <c r="DQ42" s="2" t="s">
        <v>123</v>
      </c>
      <c r="DR42" s="2" t="s">
        <v>123</v>
      </c>
      <c r="DS42" s="2" t="s">
        <v>123</v>
      </c>
      <c r="DT42" s="2" t="s">
        <v>123</v>
      </c>
      <c r="DU42" s="2" t="s">
        <v>123</v>
      </c>
      <c r="DV42" s="2" t="s">
        <v>123</v>
      </c>
      <c r="DW42" s="2" t="s">
        <v>123</v>
      </c>
      <c r="DX42" s="2" t="s">
        <v>123</v>
      </c>
      <c r="DY42" s="2" t="s">
        <v>123</v>
      </c>
      <c r="DZ42" s="2" t="s">
        <v>123</v>
      </c>
      <c r="EA42" s="2" t="s">
        <v>123</v>
      </c>
      <c r="EB42" s="2" t="s">
        <v>123</v>
      </c>
      <c r="EC42" s="2" t="s">
        <v>123</v>
      </c>
      <c r="ED42" s="2" t="s">
        <v>123</v>
      </c>
      <c r="EE42" s="2" t="s">
        <v>123</v>
      </c>
      <c r="EF42" s="2" t="s">
        <v>123</v>
      </c>
      <c r="EG42" s="2" t="s">
        <v>123</v>
      </c>
      <c r="EH42" s="2" t="s">
        <v>123</v>
      </c>
      <c r="EI42" s="2" t="s">
        <v>123</v>
      </c>
      <c r="EJ42" s="2" t="s">
        <v>123</v>
      </c>
      <c r="EK42" s="2" t="s">
        <v>123</v>
      </c>
      <c r="EL42" s="2" t="s">
        <v>123</v>
      </c>
      <c r="EM42" s="2" t="s">
        <v>123</v>
      </c>
      <c r="EN42" s="2" t="s">
        <v>123</v>
      </c>
      <c r="EO42" s="2" t="s">
        <v>123</v>
      </c>
      <c r="EP42" s="2" t="s">
        <v>123</v>
      </c>
      <c r="EQ42" s="2" t="s">
        <v>123</v>
      </c>
      <c r="ER42" s="2" t="s">
        <v>123</v>
      </c>
      <c r="ES42" s="12" t="s">
        <v>123</v>
      </c>
      <c r="ET42" s="12" t="s">
        <v>123</v>
      </c>
      <c r="EU42" s="12" t="s">
        <v>123</v>
      </c>
      <c r="EV42" s="12" t="s">
        <v>123</v>
      </c>
      <c r="EW42" s="12" t="s">
        <v>123</v>
      </c>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2"/>
      <c r="GH42" s="2"/>
      <c r="GI42" s="2"/>
      <c r="GJ42" s="2"/>
      <c r="GK42" s="2"/>
      <c r="GL42" s="2"/>
      <c r="GM42" s="2"/>
      <c r="GN42" s="2" t="s">
        <v>139</v>
      </c>
      <c r="GO42" s="2" t="s">
        <v>139</v>
      </c>
      <c r="GP42" s="2" t="s">
        <v>139</v>
      </c>
      <c r="GQ42" s="2" t="s">
        <v>139</v>
      </c>
      <c r="GR42" s="2" t="s">
        <v>139</v>
      </c>
      <c r="GS42" s="2" t="s">
        <v>139</v>
      </c>
      <c r="GT42" s="2" t="s">
        <v>139</v>
      </c>
      <c r="GU42" s="2" t="s">
        <v>139</v>
      </c>
      <c r="GV42" s="2" t="s">
        <v>139</v>
      </c>
      <c r="GW42" s="2" t="s">
        <v>139</v>
      </c>
      <c r="GX42" s="2" t="s">
        <v>139</v>
      </c>
      <c r="GY42" s="2" t="s">
        <v>139</v>
      </c>
      <c r="GZ42" s="2" t="s">
        <v>139</v>
      </c>
      <c r="HA42" s="2" t="s">
        <v>139</v>
      </c>
      <c r="HB42" s="2" t="s">
        <v>139</v>
      </c>
      <c r="HC42" s="2" t="s">
        <v>139</v>
      </c>
      <c r="HD42" s="2" t="s">
        <v>139</v>
      </c>
      <c r="HE42" s="2" t="s">
        <v>139</v>
      </c>
      <c r="HF42" s="2" t="s">
        <v>139</v>
      </c>
      <c r="HG42" s="2" t="s">
        <v>139</v>
      </c>
      <c r="HH42" s="2" t="s">
        <v>139</v>
      </c>
      <c r="HI42" s="2" t="s">
        <v>139</v>
      </c>
      <c r="HJ42" s="2" t="s">
        <v>139</v>
      </c>
      <c r="HK42" s="2" t="s">
        <v>139</v>
      </c>
      <c r="HL42" s="2" t="s">
        <v>139</v>
      </c>
      <c r="HM42" s="2" t="s">
        <v>139</v>
      </c>
      <c r="HN42" s="2" t="s">
        <v>139</v>
      </c>
      <c r="HO42" s="2" t="s">
        <v>139</v>
      </c>
      <c r="HP42" s="2" t="s">
        <v>139</v>
      </c>
      <c r="HQ42" s="2" t="s">
        <v>139</v>
      </c>
      <c r="HR42" s="2" t="s">
        <v>139</v>
      </c>
      <c r="HS42" s="2" t="s">
        <v>139</v>
      </c>
      <c r="HT42" s="2" t="s">
        <v>139</v>
      </c>
      <c r="HU42" s="2" t="s">
        <v>139</v>
      </c>
      <c r="HV42" s="2" t="s">
        <v>139</v>
      </c>
      <c r="HW42" s="2" t="s">
        <v>139</v>
      </c>
      <c r="HX42" s="2" t="s">
        <v>139</v>
      </c>
      <c r="HY42" s="2" t="s">
        <v>139</v>
      </c>
      <c r="HZ42" s="2" t="s">
        <v>139</v>
      </c>
      <c r="IA42" s="2" t="s">
        <v>139</v>
      </c>
      <c r="IB42" s="2" t="s">
        <v>139</v>
      </c>
      <c r="IC42" s="2" t="s">
        <v>139</v>
      </c>
      <c r="ID42" s="12" t="s">
        <v>140</v>
      </c>
      <c r="IE42" s="12" t="s">
        <v>140</v>
      </c>
      <c r="IF42" s="12" t="s">
        <v>140</v>
      </c>
      <c r="IG42" s="12" t="s">
        <v>140</v>
      </c>
      <c r="IH42" s="12" t="s">
        <v>140</v>
      </c>
      <c r="II42" s="12" t="s">
        <v>140</v>
      </c>
      <c r="IJ42" s="12" t="s">
        <v>140</v>
      </c>
      <c r="IK42" s="12" t="s">
        <v>140</v>
      </c>
      <c r="IL42" s="12" t="s">
        <v>140</v>
      </c>
      <c r="IM42" s="12" t="s">
        <v>140</v>
      </c>
      <c r="IN42" s="12" t="s">
        <v>140</v>
      </c>
      <c r="IO42" s="12" t="s">
        <v>140</v>
      </c>
      <c r="IP42" s="12" t="s">
        <v>140</v>
      </c>
      <c r="IQ42" s="12" t="s">
        <v>140</v>
      </c>
      <c r="IR42" s="12" t="s">
        <v>140</v>
      </c>
      <c r="IS42" s="12" t="s">
        <v>140</v>
      </c>
      <c r="IT42" s="12" t="s">
        <v>140</v>
      </c>
      <c r="IU42" s="12" t="s">
        <v>140</v>
      </c>
      <c r="IV42" s="12" t="s">
        <v>140</v>
      </c>
      <c r="IW42" s="12" t="s">
        <v>140</v>
      </c>
      <c r="IX42" s="12" t="s">
        <v>140</v>
      </c>
      <c r="IY42" s="12" t="s">
        <v>140</v>
      </c>
      <c r="IZ42" s="12" t="s">
        <v>140</v>
      </c>
      <c r="JA42" s="12" t="s">
        <v>140</v>
      </c>
      <c r="JB42" s="12" t="s">
        <v>140</v>
      </c>
      <c r="JC42" s="12" t="s">
        <v>140</v>
      </c>
      <c r="JD42" s="12" t="s">
        <v>140</v>
      </c>
      <c r="JE42" s="12" t="s">
        <v>140</v>
      </c>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t="s">
        <v>139</v>
      </c>
      <c r="LK42" s="2" t="s">
        <v>139</v>
      </c>
      <c r="LL42" s="2" t="s">
        <v>139</v>
      </c>
      <c r="LM42" s="2" t="s">
        <v>139</v>
      </c>
      <c r="LN42" s="2" t="s">
        <v>139</v>
      </c>
      <c r="LO42" s="2" t="s">
        <v>139</v>
      </c>
      <c r="LP42" s="2" t="s">
        <v>139</v>
      </c>
      <c r="LQ42" s="2" t="s">
        <v>139</v>
      </c>
      <c r="LR42" s="2" t="s">
        <v>139</v>
      </c>
      <c r="LS42" s="2" t="s">
        <v>139</v>
      </c>
      <c r="LT42" s="2" t="s">
        <v>139</v>
      </c>
      <c r="LU42" s="2" t="s">
        <v>139</v>
      </c>
      <c r="LV42" s="2" t="s">
        <v>139</v>
      </c>
      <c r="LW42" s="2" t="s">
        <v>139</v>
      </c>
      <c r="LX42" s="2" t="s">
        <v>139</v>
      </c>
      <c r="LY42" s="2" t="s">
        <v>139</v>
      </c>
      <c r="LZ42" s="2" t="s">
        <v>139</v>
      </c>
      <c r="MA42" s="2" t="s">
        <v>139</v>
      </c>
      <c r="MB42" s="2" t="s">
        <v>139</v>
      </c>
      <c r="MC42" s="2" t="s">
        <v>139</v>
      </c>
      <c r="MD42" s="2" t="s">
        <v>139</v>
      </c>
      <c r="ME42" s="2" t="s">
        <v>139</v>
      </c>
      <c r="MF42" s="2" t="s">
        <v>139</v>
      </c>
      <c r="MG42" s="2" t="s">
        <v>139</v>
      </c>
      <c r="MH42" s="2" t="s">
        <v>139</v>
      </c>
      <c r="MI42" s="2" t="s">
        <v>139</v>
      </c>
      <c r="MJ42" s="2" t="s">
        <v>139</v>
      </c>
      <c r="MK42" s="2" t="s">
        <v>139</v>
      </c>
      <c r="ML42" s="2"/>
      <c r="MM42" s="2"/>
      <c r="MN42" s="2"/>
      <c r="MO42" s="2"/>
      <c r="MP42" s="2"/>
      <c r="MQ42" s="2"/>
      <c r="MR42" s="2"/>
      <c r="MS42" s="2"/>
      <c r="MT42" s="2"/>
      <c r="MU42" s="2"/>
      <c r="MV42" s="2"/>
      <c r="MW42" s="2"/>
      <c r="MX42" s="2"/>
      <c r="MY42" s="2"/>
      <c r="MZ42" s="2"/>
      <c r="NA42" s="2"/>
      <c r="NB42" s="2"/>
      <c r="NC42" s="1" t="s">
        <v>141</v>
      </c>
    </row>
    <row r="43" spans="1:367" x14ac:dyDescent="0.3">
      <c r="A43" s="3" t="s">
        <v>22</v>
      </c>
      <c r="B43" s="12"/>
      <c r="C43" s="12"/>
      <c r="D43" s="12"/>
      <c r="E43" s="12"/>
      <c r="F43" s="12"/>
      <c r="G43" s="12"/>
      <c r="H43" s="12"/>
      <c r="I43" s="12"/>
      <c r="J43" s="12"/>
      <c r="K43" s="12"/>
      <c r="L43" s="12"/>
      <c r="M43" s="12"/>
      <c r="N43" s="12" t="s">
        <v>123</v>
      </c>
      <c r="O43" s="12" t="s">
        <v>123</v>
      </c>
      <c r="P43" s="12" t="s">
        <v>123</v>
      </c>
      <c r="Q43" s="12" t="s">
        <v>123</v>
      </c>
      <c r="R43" s="12" t="s">
        <v>123</v>
      </c>
      <c r="S43" s="12" t="s">
        <v>123</v>
      </c>
      <c r="T43" s="12" t="s">
        <v>123</v>
      </c>
      <c r="U43" s="12" t="s">
        <v>123</v>
      </c>
      <c r="V43" s="12" t="s">
        <v>123</v>
      </c>
      <c r="W43" s="12" t="s">
        <v>123</v>
      </c>
      <c r="X43" s="12" t="s">
        <v>123</v>
      </c>
      <c r="Y43" s="12" t="s">
        <v>123</v>
      </c>
      <c r="Z43" s="12" t="s">
        <v>123</v>
      </c>
      <c r="AA43" s="12" t="s">
        <v>123</v>
      </c>
      <c r="AB43" s="12" t="s">
        <v>123</v>
      </c>
      <c r="AC43" s="12" t="s">
        <v>123</v>
      </c>
      <c r="AD43" s="12" t="s">
        <v>123</v>
      </c>
      <c r="AE43" s="12" t="s">
        <v>123</v>
      </c>
      <c r="AF43" s="12" t="s">
        <v>123</v>
      </c>
      <c r="AG43" s="12" t="s">
        <v>123</v>
      </c>
      <c r="AH43" s="12" t="s">
        <v>123</v>
      </c>
      <c r="AI43" s="12" t="s">
        <v>123</v>
      </c>
      <c r="AJ43" s="12" t="s">
        <v>123</v>
      </c>
      <c r="AK43" s="12" t="s">
        <v>123</v>
      </c>
      <c r="AL43" s="12" t="s">
        <v>123</v>
      </c>
      <c r="AM43" s="12" t="s">
        <v>123</v>
      </c>
      <c r="AN43" s="12" t="s">
        <v>123</v>
      </c>
      <c r="AO43" s="12" t="s">
        <v>123</v>
      </c>
      <c r="AP43" s="12" t="s">
        <v>123</v>
      </c>
      <c r="AQ43" s="12" t="s">
        <v>123</v>
      </c>
      <c r="AR43" s="12" t="s">
        <v>123</v>
      </c>
      <c r="AS43" s="12" t="s">
        <v>123</v>
      </c>
      <c r="AT43" s="12" t="s">
        <v>123</v>
      </c>
      <c r="AU43" s="12" t="s">
        <v>123</v>
      </c>
      <c r="AV43" s="12" t="s">
        <v>123</v>
      </c>
      <c r="AW43" s="12" t="s">
        <v>123</v>
      </c>
      <c r="AX43" s="12" t="s">
        <v>123</v>
      </c>
      <c r="AY43" s="12" t="s">
        <v>123</v>
      </c>
      <c r="AZ43" s="12" t="s">
        <v>123</v>
      </c>
      <c r="BA43" s="12" t="s">
        <v>123</v>
      </c>
      <c r="BB43" s="12" t="s">
        <v>123</v>
      </c>
      <c r="BC43" s="12" t="s">
        <v>123</v>
      </c>
      <c r="BD43" s="12" t="s">
        <v>123</v>
      </c>
      <c r="BE43" s="12" t="s">
        <v>123</v>
      </c>
      <c r="BF43" s="12" t="s">
        <v>123</v>
      </c>
      <c r="BG43" s="12" t="s">
        <v>123</v>
      </c>
      <c r="BH43" s="12" t="s">
        <v>123</v>
      </c>
      <c r="BI43" s="12" t="s">
        <v>123</v>
      </c>
      <c r="BJ43" s="12" t="s">
        <v>123</v>
      </c>
      <c r="BK43" s="12" t="s">
        <v>123</v>
      </c>
      <c r="BL43" s="12" t="s">
        <v>123</v>
      </c>
      <c r="BM43" s="12" t="s">
        <v>123</v>
      </c>
      <c r="BN43" s="12" t="s">
        <v>123</v>
      </c>
      <c r="BO43" s="12" t="s">
        <v>123</v>
      </c>
      <c r="BP43" s="12" t="s">
        <v>123</v>
      </c>
      <c r="BQ43" s="12" t="s">
        <v>123</v>
      </c>
      <c r="BR43" s="12" t="s">
        <v>123</v>
      </c>
      <c r="BS43" s="12" t="s">
        <v>123</v>
      </c>
      <c r="BT43" s="12" t="s">
        <v>123</v>
      </c>
      <c r="BU43" s="12" t="s">
        <v>123</v>
      </c>
      <c r="BV43" s="12" t="s">
        <v>123</v>
      </c>
      <c r="BW43" s="12" t="s">
        <v>123</v>
      </c>
      <c r="BX43" s="12" t="s">
        <v>123</v>
      </c>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2"/>
      <c r="DB43" s="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t="s">
        <v>139</v>
      </c>
      <c r="KB43" s="2" t="s">
        <v>139</v>
      </c>
      <c r="KC43" s="2" t="s">
        <v>139</v>
      </c>
      <c r="KD43" s="2" t="s">
        <v>139</v>
      </c>
      <c r="KE43" s="2" t="s">
        <v>139</v>
      </c>
      <c r="KF43" s="2" t="s">
        <v>139</v>
      </c>
      <c r="KG43" s="2" t="s">
        <v>139</v>
      </c>
      <c r="KH43" s="2" t="s">
        <v>139</v>
      </c>
      <c r="KI43" s="2" t="s">
        <v>139</v>
      </c>
      <c r="KJ43" s="2" t="s">
        <v>139</v>
      </c>
      <c r="KK43" s="2" t="s">
        <v>139</v>
      </c>
      <c r="KL43" s="2" t="s">
        <v>139</v>
      </c>
      <c r="KM43" s="2" t="s">
        <v>139</v>
      </c>
      <c r="KN43" s="2" t="s">
        <v>139</v>
      </c>
      <c r="KO43" s="2" t="s">
        <v>139</v>
      </c>
      <c r="KP43" s="2" t="s">
        <v>139</v>
      </c>
      <c r="KQ43" s="2" t="s">
        <v>139</v>
      </c>
      <c r="KR43" s="2" t="s">
        <v>139</v>
      </c>
      <c r="KS43" s="2" t="s">
        <v>139</v>
      </c>
      <c r="KT43" s="2" t="s">
        <v>139</v>
      </c>
      <c r="KU43" s="2" t="s">
        <v>139</v>
      </c>
      <c r="KV43" s="2" t="s">
        <v>139</v>
      </c>
      <c r="KW43" s="2" t="s">
        <v>139</v>
      </c>
      <c r="KX43" s="2" t="s">
        <v>139</v>
      </c>
      <c r="KY43" s="2" t="s">
        <v>139</v>
      </c>
      <c r="KZ43" s="2" t="s">
        <v>139</v>
      </c>
      <c r="LA43" s="2" t="s">
        <v>139</v>
      </c>
      <c r="LB43" s="2" t="s">
        <v>139</v>
      </c>
      <c r="LC43" s="2" t="s">
        <v>139</v>
      </c>
      <c r="LD43" s="2" t="s">
        <v>139</v>
      </c>
      <c r="LE43" s="2" t="s">
        <v>139</v>
      </c>
      <c r="LF43" s="2" t="s">
        <v>139</v>
      </c>
      <c r="LG43" s="2" t="s">
        <v>139</v>
      </c>
      <c r="LH43" s="2" t="s">
        <v>139</v>
      </c>
      <c r="LI43" s="2" t="s">
        <v>139</v>
      </c>
      <c r="LJ43" s="2" t="s">
        <v>139</v>
      </c>
      <c r="LK43" s="2" t="s">
        <v>139</v>
      </c>
      <c r="LL43" s="2" t="s">
        <v>139</v>
      </c>
      <c r="LM43" s="2" t="s">
        <v>139</v>
      </c>
      <c r="LN43" s="2" t="s">
        <v>139</v>
      </c>
      <c r="LO43" s="2" t="s">
        <v>139</v>
      </c>
      <c r="LP43" s="2" t="s">
        <v>139</v>
      </c>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1" t="s">
        <v>141</v>
      </c>
    </row>
    <row r="44" spans="1:367" x14ac:dyDescent="0.3">
      <c r="A44" s="3" t="s">
        <v>25</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t="s">
        <v>142</v>
      </c>
      <c r="AX44" s="12" t="s">
        <v>142</v>
      </c>
      <c r="AY44" s="12" t="s">
        <v>142</v>
      </c>
      <c r="AZ44" s="12" t="s">
        <v>142</v>
      </c>
      <c r="BA44" s="12" t="s">
        <v>142</v>
      </c>
      <c r="BB44" s="12" t="s">
        <v>142</v>
      </c>
      <c r="BC44" s="12" t="s">
        <v>142</v>
      </c>
      <c r="BD44" s="12" t="s">
        <v>142</v>
      </c>
      <c r="BE44" s="12" t="s">
        <v>142</v>
      </c>
      <c r="BF44" s="12" t="s">
        <v>142</v>
      </c>
      <c r="BG44" s="12" t="s">
        <v>142</v>
      </c>
      <c r="BH44" s="12" t="s">
        <v>142</v>
      </c>
      <c r="BI44" s="12" t="s">
        <v>142</v>
      </c>
      <c r="BJ44" s="12" t="s">
        <v>142</v>
      </c>
      <c r="BK44" s="12" t="s">
        <v>142</v>
      </c>
      <c r="BL44" s="12" t="s">
        <v>142</v>
      </c>
      <c r="BM44" s="12" t="s">
        <v>142</v>
      </c>
      <c r="BN44" s="12" t="s">
        <v>142</v>
      </c>
      <c r="BO44" s="12" t="s">
        <v>142</v>
      </c>
      <c r="BP44" s="12" t="s">
        <v>142</v>
      </c>
      <c r="BQ44" s="12" t="s">
        <v>142</v>
      </c>
      <c r="BR44" s="12" t="s">
        <v>142</v>
      </c>
      <c r="BS44" s="12" t="s">
        <v>142</v>
      </c>
      <c r="BT44" s="12" t="s">
        <v>142</v>
      </c>
      <c r="BU44" s="12" t="s">
        <v>142</v>
      </c>
      <c r="BV44" s="12" t="s">
        <v>142</v>
      </c>
      <c r="BW44" s="12" t="s">
        <v>142</v>
      </c>
      <c r="BX44" s="12" t="s">
        <v>142</v>
      </c>
      <c r="BY44" s="12" t="s">
        <v>142</v>
      </c>
      <c r="BZ44" s="12" t="s">
        <v>142</v>
      </c>
      <c r="CA44" s="12" t="s">
        <v>142</v>
      </c>
      <c r="CB44" s="12" t="s">
        <v>142</v>
      </c>
      <c r="CC44" s="12" t="s">
        <v>142</v>
      </c>
      <c r="CD44" s="12" t="s">
        <v>142</v>
      </c>
      <c r="CE44" s="12" t="s">
        <v>142</v>
      </c>
      <c r="CF44" s="12" t="s">
        <v>142</v>
      </c>
      <c r="CG44" s="12" t="s">
        <v>142</v>
      </c>
      <c r="CH44" s="12" t="s">
        <v>142</v>
      </c>
      <c r="CI44" s="12" t="s">
        <v>142</v>
      </c>
      <c r="CJ44" s="12" t="s">
        <v>142</v>
      </c>
      <c r="CK44" s="12" t="s">
        <v>142</v>
      </c>
      <c r="CL44" s="12" t="s">
        <v>142</v>
      </c>
      <c r="CM44" s="12" t="s">
        <v>142</v>
      </c>
      <c r="CN44" s="12" t="s">
        <v>142</v>
      </c>
      <c r="CO44" s="12" t="s">
        <v>142</v>
      </c>
      <c r="CP44" s="12" t="s">
        <v>142</v>
      </c>
      <c r="CQ44" s="12" t="s">
        <v>142</v>
      </c>
      <c r="CR44" s="12" t="s">
        <v>142</v>
      </c>
      <c r="CS44" s="12" t="s">
        <v>142</v>
      </c>
      <c r="CT44" s="12" t="s">
        <v>142</v>
      </c>
      <c r="CU44" s="12" t="s">
        <v>142</v>
      </c>
      <c r="CV44" s="12" t="s">
        <v>142</v>
      </c>
      <c r="CW44" s="12" t="s">
        <v>142</v>
      </c>
      <c r="CX44" s="12" t="s">
        <v>142</v>
      </c>
      <c r="CY44" s="12" t="s">
        <v>142</v>
      </c>
      <c r="CZ44" s="12" t="s">
        <v>142</v>
      </c>
      <c r="DA44" s="12" t="s">
        <v>142</v>
      </c>
      <c r="DB44" s="12" t="s">
        <v>142</v>
      </c>
      <c r="DC44" s="12" t="s">
        <v>142</v>
      </c>
      <c r="DD44" s="12" t="s">
        <v>142</v>
      </c>
      <c r="DE44" s="12" t="s">
        <v>142</v>
      </c>
      <c r="DF44" s="12" t="s">
        <v>142</v>
      </c>
      <c r="DG44" s="12" t="s">
        <v>142</v>
      </c>
      <c r="DH44" s="12" t="s">
        <v>142</v>
      </c>
      <c r="DI44" s="12" t="s">
        <v>142</v>
      </c>
      <c r="DJ44" s="12" t="s">
        <v>142</v>
      </c>
      <c r="DK44" s="12" t="s">
        <v>142</v>
      </c>
      <c r="DL44" s="12" t="s">
        <v>142</v>
      </c>
      <c r="DM44" s="12" t="s">
        <v>142</v>
      </c>
      <c r="DN44" s="12" t="s">
        <v>142</v>
      </c>
      <c r="DO44" s="12" t="s">
        <v>142</v>
      </c>
      <c r="DP44" s="12" t="s">
        <v>142</v>
      </c>
      <c r="DQ44" s="12" t="s">
        <v>142</v>
      </c>
      <c r="DR44" s="12" t="s">
        <v>142</v>
      </c>
      <c r="DS44" s="12" t="s">
        <v>142</v>
      </c>
      <c r="DT44" s="12" t="s">
        <v>142</v>
      </c>
      <c r="DU44" s="12" t="s">
        <v>142</v>
      </c>
      <c r="DV44" s="12" t="s">
        <v>142</v>
      </c>
      <c r="DW44" s="12" t="s">
        <v>142</v>
      </c>
      <c r="DX44" s="12" t="s">
        <v>142</v>
      </c>
      <c r="DY44" s="12" t="s">
        <v>142</v>
      </c>
      <c r="DZ44" s="12" t="s">
        <v>142</v>
      </c>
      <c r="EA44" s="12" t="s">
        <v>142</v>
      </c>
      <c r="EB44" s="12" t="s">
        <v>142</v>
      </c>
      <c r="EC44" s="12" t="s">
        <v>142</v>
      </c>
      <c r="ED44" s="12" t="s">
        <v>142</v>
      </c>
      <c r="EE44" s="12" t="s">
        <v>142</v>
      </c>
      <c r="EF44" s="12" t="s">
        <v>142</v>
      </c>
      <c r="EG44" s="12" t="s">
        <v>142</v>
      </c>
      <c r="EH44" s="12" t="s">
        <v>142</v>
      </c>
      <c r="EI44" s="12" t="s">
        <v>142</v>
      </c>
      <c r="EJ44" s="12" t="s">
        <v>142</v>
      </c>
      <c r="EK44" s="12" t="s">
        <v>142</v>
      </c>
      <c r="EL44" s="12" t="s">
        <v>142</v>
      </c>
      <c r="EM44" s="12" t="s">
        <v>142</v>
      </c>
      <c r="EN44" s="12" t="s">
        <v>142</v>
      </c>
      <c r="EO44" s="12" t="s">
        <v>142</v>
      </c>
      <c r="EP44" s="12" t="s">
        <v>142</v>
      </c>
      <c r="EQ44" s="12" t="s">
        <v>142</v>
      </c>
      <c r="ER44" s="12" t="s">
        <v>142</v>
      </c>
      <c r="ES44" s="12" t="s">
        <v>142</v>
      </c>
      <c r="ET44" s="12" t="s">
        <v>142</v>
      </c>
      <c r="EU44" s="12" t="s">
        <v>142</v>
      </c>
      <c r="EV44" s="12" t="s">
        <v>142</v>
      </c>
      <c r="EW44" s="12" t="s">
        <v>142</v>
      </c>
      <c r="EX44" s="12" t="s">
        <v>142</v>
      </c>
      <c r="EY44" s="12" t="s">
        <v>142</v>
      </c>
      <c r="EZ44" s="12" t="s">
        <v>142</v>
      </c>
      <c r="FA44" s="12" t="s">
        <v>142</v>
      </c>
      <c r="FB44" s="12" t="s">
        <v>142</v>
      </c>
      <c r="FC44" s="12" t="s">
        <v>142</v>
      </c>
      <c r="FD44" s="12" t="s">
        <v>142</v>
      </c>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t="s">
        <v>139</v>
      </c>
      <c r="IE44" s="2" t="s">
        <v>139</v>
      </c>
      <c r="IF44" s="2" t="s">
        <v>139</v>
      </c>
      <c r="IG44" s="2" t="s">
        <v>139</v>
      </c>
      <c r="IH44" s="2" t="s">
        <v>139</v>
      </c>
      <c r="II44" s="2" t="s">
        <v>139</v>
      </c>
      <c r="IJ44" s="2" t="s">
        <v>139</v>
      </c>
      <c r="IK44" s="2" t="s">
        <v>139</v>
      </c>
      <c r="IL44" s="2" t="s">
        <v>139</v>
      </c>
      <c r="IM44" s="2" t="s">
        <v>139</v>
      </c>
      <c r="IN44" s="2" t="s">
        <v>139</v>
      </c>
      <c r="IO44" s="2" t="s">
        <v>139</v>
      </c>
      <c r="IP44" s="2" t="s">
        <v>139</v>
      </c>
      <c r="IQ44" s="2" t="s">
        <v>139</v>
      </c>
      <c r="IR44" s="2" t="s">
        <v>139</v>
      </c>
      <c r="IS44" s="2" t="s">
        <v>139</v>
      </c>
      <c r="IT44" s="2" t="s">
        <v>139</v>
      </c>
      <c r="IU44" s="2" t="s">
        <v>139</v>
      </c>
      <c r="IV44" s="2" t="s">
        <v>139</v>
      </c>
      <c r="IW44" s="2" t="s">
        <v>139</v>
      </c>
      <c r="IX44" s="2" t="s">
        <v>139</v>
      </c>
      <c r="IY44" s="2" t="s">
        <v>139</v>
      </c>
      <c r="IZ44" s="2" t="s">
        <v>139</v>
      </c>
      <c r="JA44" s="2" t="s">
        <v>139</v>
      </c>
      <c r="JB44" s="2" t="s">
        <v>139</v>
      </c>
      <c r="JC44" s="2" t="s">
        <v>139</v>
      </c>
      <c r="JD44" s="2" t="s">
        <v>139</v>
      </c>
      <c r="JE44" s="2" t="s">
        <v>139</v>
      </c>
      <c r="JF44" s="2" t="s">
        <v>139</v>
      </c>
      <c r="JG44" s="2" t="s">
        <v>139</v>
      </c>
      <c r="JH44" s="2" t="s">
        <v>139</v>
      </c>
      <c r="JI44" s="2" t="s">
        <v>139</v>
      </c>
      <c r="JJ44" s="2" t="s">
        <v>139</v>
      </c>
      <c r="JK44" s="2" t="s">
        <v>139</v>
      </c>
      <c r="JL44" s="2" t="s">
        <v>139</v>
      </c>
      <c r="JM44" s="2" t="s">
        <v>139</v>
      </c>
      <c r="JN44" s="2" t="s">
        <v>139</v>
      </c>
      <c r="JO44" s="2" t="s">
        <v>139</v>
      </c>
      <c r="JP44" s="2" t="s">
        <v>139</v>
      </c>
      <c r="JQ44" s="2" t="s">
        <v>139</v>
      </c>
      <c r="JR44" s="2" t="s">
        <v>139</v>
      </c>
      <c r="JS44" s="2" t="s">
        <v>139</v>
      </c>
      <c r="JT44" s="2" t="s">
        <v>139</v>
      </c>
      <c r="JU44" s="2" t="s">
        <v>139</v>
      </c>
      <c r="JV44" s="2" t="s">
        <v>139</v>
      </c>
      <c r="JW44" s="2" t="s">
        <v>139</v>
      </c>
      <c r="JX44" s="2" t="s">
        <v>139</v>
      </c>
      <c r="JY44" s="2" t="s">
        <v>139</v>
      </c>
      <c r="JZ44" s="2" t="s">
        <v>139</v>
      </c>
      <c r="KA44" s="2" t="s">
        <v>123</v>
      </c>
      <c r="KB44" s="2" t="s">
        <v>123</v>
      </c>
      <c r="KC44" s="2" t="s">
        <v>123</v>
      </c>
      <c r="KD44" s="2" t="s">
        <v>123</v>
      </c>
      <c r="KE44" s="2" t="s">
        <v>123</v>
      </c>
      <c r="KF44" s="2" t="s">
        <v>123</v>
      </c>
      <c r="KG44" s="2" t="s">
        <v>123</v>
      </c>
      <c r="KH44" s="2" t="s">
        <v>123</v>
      </c>
      <c r="KI44" s="2" t="s">
        <v>123</v>
      </c>
      <c r="KJ44" s="2" t="s">
        <v>123</v>
      </c>
      <c r="KK44" s="2" t="s">
        <v>123</v>
      </c>
      <c r="KL44" s="2" t="s">
        <v>123</v>
      </c>
      <c r="KM44" s="2" t="s">
        <v>123</v>
      </c>
      <c r="KN44" s="2" t="s">
        <v>123</v>
      </c>
      <c r="KO44" s="2" t="s">
        <v>123</v>
      </c>
      <c r="KP44" s="2" t="s">
        <v>123</v>
      </c>
      <c r="KQ44" s="2" t="s">
        <v>123</v>
      </c>
      <c r="KR44" s="2" t="s">
        <v>123</v>
      </c>
      <c r="KS44" s="2" t="s">
        <v>123</v>
      </c>
      <c r="KT44" s="2" t="s">
        <v>123</v>
      </c>
      <c r="KU44" s="2" t="s">
        <v>123</v>
      </c>
      <c r="KV44" s="2" t="s">
        <v>123</v>
      </c>
      <c r="KW44" s="2" t="s">
        <v>123</v>
      </c>
      <c r="KX44" s="2" t="s">
        <v>123</v>
      </c>
      <c r="KY44" s="2" t="s">
        <v>123</v>
      </c>
      <c r="KZ44" s="2" t="s">
        <v>123</v>
      </c>
      <c r="LA44" s="2" t="s">
        <v>123</v>
      </c>
      <c r="LB44" s="2" t="s">
        <v>123</v>
      </c>
      <c r="LC44" s="2" t="s">
        <v>123</v>
      </c>
      <c r="LD44" s="2" t="s">
        <v>123</v>
      </c>
      <c r="LE44" s="2" t="s">
        <v>123</v>
      </c>
      <c r="LF44" s="2" t="s">
        <v>123</v>
      </c>
      <c r="LG44" s="2" t="s">
        <v>123</v>
      </c>
      <c r="LH44" s="2" t="s">
        <v>123</v>
      </c>
      <c r="LI44" s="2" t="s">
        <v>123</v>
      </c>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1" t="s">
        <v>141</v>
      </c>
    </row>
    <row r="45" spans="1:367" x14ac:dyDescent="0.3">
      <c r="A45" s="3" t="s">
        <v>27</v>
      </c>
      <c r="B45" s="12"/>
      <c r="C45" s="12"/>
      <c r="D45" s="12"/>
      <c r="E45" s="12"/>
      <c r="F45" s="12"/>
      <c r="G45" s="12"/>
      <c r="H45" s="12"/>
      <c r="I45" s="12"/>
      <c r="J45" s="12"/>
      <c r="K45" s="12"/>
      <c r="L45" s="12"/>
      <c r="M45" s="12"/>
      <c r="N45" s="12"/>
      <c r="O45" s="12"/>
      <c r="P45" s="1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t="s">
        <v>139</v>
      </c>
      <c r="ED45" s="2" t="s">
        <v>139</v>
      </c>
      <c r="EE45" s="2" t="s">
        <v>139</v>
      </c>
      <c r="EF45" s="2" t="s">
        <v>139</v>
      </c>
      <c r="EG45" s="2" t="s">
        <v>139</v>
      </c>
      <c r="EH45" s="2" t="s">
        <v>139</v>
      </c>
      <c r="EI45" s="2" t="s">
        <v>139</v>
      </c>
      <c r="EJ45" s="2" t="s">
        <v>139</v>
      </c>
      <c r="EK45" s="2" t="s">
        <v>139</v>
      </c>
      <c r="EL45" s="2" t="s">
        <v>139</v>
      </c>
      <c r="EM45" s="2" t="s">
        <v>139</v>
      </c>
      <c r="EN45" s="2" t="s">
        <v>139</v>
      </c>
      <c r="EO45" s="2" t="s">
        <v>139</v>
      </c>
      <c r="EP45" s="2" t="s">
        <v>139</v>
      </c>
      <c r="EQ45" s="2" t="s">
        <v>139</v>
      </c>
      <c r="ER45" s="2" t="s">
        <v>139</v>
      </c>
      <c r="ES45" s="2" t="s">
        <v>139</v>
      </c>
      <c r="ET45" s="2" t="s">
        <v>139</v>
      </c>
      <c r="EU45" s="2" t="s">
        <v>139</v>
      </c>
      <c r="EV45" s="2" t="s">
        <v>139</v>
      </c>
      <c r="EW45" s="2" t="s">
        <v>139</v>
      </c>
      <c r="EX45" s="2" t="s">
        <v>139</v>
      </c>
      <c r="EY45" s="2" t="s">
        <v>139</v>
      </c>
      <c r="EZ45" s="2" t="s">
        <v>139</v>
      </c>
      <c r="FA45" s="2" t="s">
        <v>139</v>
      </c>
      <c r="FB45" s="2" t="s">
        <v>139</v>
      </c>
      <c r="FC45" s="2" t="s">
        <v>139</v>
      </c>
      <c r="FD45" s="2" t="s">
        <v>139</v>
      </c>
      <c r="FE45" s="2" t="s">
        <v>139</v>
      </c>
      <c r="FF45" s="2" t="s">
        <v>139</v>
      </c>
      <c r="FG45" s="2" t="s">
        <v>139</v>
      </c>
      <c r="FH45" s="2" t="s">
        <v>139</v>
      </c>
      <c r="FI45" s="2" t="s">
        <v>139</v>
      </c>
      <c r="FJ45" s="2" t="s">
        <v>139</v>
      </c>
      <c r="FK45" s="2" t="s">
        <v>139</v>
      </c>
      <c r="FL45" s="2" t="s">
        <v>139</v>
      </c>
      <c r="FM45" s="2" t="s">
        <v>139</v>
      </c>
      <c r="FN45" s="2" t="s">
        <v>139</v>
      </c>
      <c r="FO45" s="2" t="s">
        <v>139</v>
      </c>
      <c r="FP45" s="2" t="s">
        <v>139</v>
      </c>
      <c r="FQ45" s="2" t="s">
        <v>139</v>
      </c>
      <c r="FR45" s="2" t="s">
        <v>139</v>
      </c>
      <c r="FS45" s="2" t="s">
        <v>139</v>
      </c>
      <c r="FT45" s="2" t="s">
        <v>139</v>
      </c>
      <c r="FU45" s="2" t="s">
        <v>139</v>
      </c>
      <c r="FV45" s="2" t="s">
        <v>139</v>
      </c>
      <c r="FW45" s="2" t="s">
        <v>139</v>
      </c>
      <c r="FX45" s="2" t="s">
        <v>139</v>
      </c>
      <c r="FY45" s="2" t="s">
        <v>139</v>
      </c>
      <c r="FZ45" s="2" t="s">
        <v>139</v>
      </c>
      <c r="GA45" s="2" t="s">
        <v>139</v>
      </c>
      <c r="GB45" s="2" t="s">
        <v>139</v>
      </c>
      <c r="GC45" s="2" t="s">
        <v>139</v>
      </c>
      <c r="GD45" s="2" t="s">
        <v>139</v>
      </c>
      <c r="GE45" s="2" t="s">
        <v>139</v>
      </c>
      <c r="GF45" s="2" t="s">
        <v>139</v>
      </c>
      <c r="GG45" s="2" t="s">
        <v>139</v>
      </c>
      <c r="GH45" s="2" t="s">
        <v>139</v>
      </c>
      <c r="GI45" s="2" t="s">
        <v>139</v>
      </c>
      <c r="GJ45" s="2" t="s">
        <v>139</v>
      </c>
      <c r="GK45" s="2" t="s">
        <v>139</v>
      </c>
      <c r="GL45" s="2" t="s">
        <v>139</v>
      </c>
      <c r="GM45" s="2" t="s">
        <v>139</v>
      </c>
      <c r="GN45" s="2" t="s">
        <v>139</v>
      </c>
      <c r="GO45" s="2" t="s">
        <v>139</v>
      </c>
      <c r="GP45" s="2" t="s">
        <v>139</v>
      </c>
      <c r="GQ45" s="2" t="s">
        <v>139</v>
      </c>
      <c r="GR45" s="2" t="s">
        <v>139</v>
      </c>
      <c r="GS45" s="2" t="s">
        <v>139</v>
      </c>
      <c r="GT45" s="2" t="s">
        <v>139</v>
      </c>
      <c r="GU45" s="2" t="s">
        <v>139</v>
      </c>
      <c r="GV45" s="2" t="s">
        <v>139</v>
      </c>
      <c r="GW45" s="2" t="s">
        <v>139</v>
      </c>
      <c r="GX45" s="2" t="s">
        <v>139</v>
      </c>
      <c r="GY45" s="2" t="s">
        <v>139</v>
      </c>
      <c r="GZ45" s="2" t="s">
        <v>139</v>
      </c>
      <c r="HA45" s="2" t="s">
        <v>139</v>
      </c>
      <c r="HB45" s="2" t="s">
        <v>139</v>
      </c>
      <c r="HC45" s="2" t="s">
        <v>139</v>
      </c>
      <c r="HD45" s="2" t="s">
        <v>139</v>
      </c>
      <c r="HE45" s="2" t="s">
        <v>139</v>
      </c>
      <c r="HF45" s="2" t="s">
        <v>139</v>
      </c>
      <c r="HG45" s="2" t="s">
        <v>139</v>
      </c>
      <c r="HH45" s="2" t="s">
        <v>139</v>
      </c>
      <c r="HI45" s="2" t="s">
        <v>139</v>
      </c>
      <c r="HJ45" s="2" t="s">
        <v>139</v>
      </c>
      <c r="HK45" s="2" t="s">
        <v>139</v>
      </c>
      <c r="HL45" s="2" t="s">
        <v>139</v>
      </c>
      <c r="HM45" s="2" t="s">
        <v>139</v>
      </c>
      <c r="HN45" s="2" t="s">
        <v>139</v>
      </c>
      <c r="HO45" s="2" t="s">
        <v>139</v>
      </c>
      <c r="HP45" s="2" t="s">
        <v>139</v>
      </c>
      <c r="HQ45" s="2" t="s">
        <v>139</v>
      </c>
      <c r="HR45" s="2" t="s">
        <v>139</v>
      </c>
      <c r="HS45" s="2" t="s">
        <v>139</v>
      </c>
      <c r="HT45" s="2" t="s">
        <v>139</v>
      </c>
      <c r="HU45" s="2" t="s">
        <v>139</v>
      </c>
      <c r="HV45" s="2" t="s">
        <v>139</v>
      </c>
      <c r="HW45" s="2" t="s">
        <v>139</v>
      </c>
      <c r="HX45" s="2" t="s">
        <v>139</v>
      </c>
      <c r="HY45" s="2" t="s">
        <v>139</v>
      </c>
      <c r="HZ45" s="2" t="s">
        <v>139</v>
      </c>
      <c r="IA45" s="2" t="s">
        <v>139</v>
      </c>
      <c r="IB45" s="2" t="s">
        <v>139</v>
      </c>
      <c r="IC45" s="2" t="s">
        <v>139</v>
      </c>
      <c r="ID45" s="2" t="s">
        <v>139</v>
      </c>
      <c r="IE45" s="2" t="s">
        <v>139</v>
      </c>
      <c r="IF45" s="2" t="s">
        <v>139</v>
      </c>
      <c r="IG45" s="2" t="s">
        <v>139</v>
      </c>
      <c r="IH45" s="2" t="s">
        <v>139</v>
      </c>
      <c r="II45" s="2" t="s">
        <v>139</v>
      </c>
      <c r="IJ45" s="2" t="s">
        <v>139</v>
      </c>
      <c r="IK45" s="2" t="s">
        <v>139</v>
      </c>
      <c r="IL45" s="2" t="s">
        <v>139</v>
      </c>
      <c r="IM45" s="2" t="s">
        <v>139</v>
      </c>
      <c r="IN45" s="2" t="s">
        <v>139</v>
      </c>
      <c r="IO45" s="2" t="s">
        <v>139</v>
      </c>
      <c r="IP45" s="2" t="s">
        <v>139</v>
      </c>
      <c r="IQ45" s="2" t="s">
        <v>139</v>
      </c>
      <c r="IR45" s="2" t="s">
        <v>139</v>
      </c>
      <c r="IS45" s="2" t="s">
        <v>139</v>
      </c>
      <c r="IT45" s="2" t="s">
        <v>139</v>
      </c>
      <c r="IU45" s="2" t="s">
        <v>139</v>
      </c>
      <c r="IV45" s="2" t="s">
        <v>139</v>
      </c>
      <c r="IW45" s="2" t="s">
        <v>139</v>
      </c>
      <c r="IX45" s="2" t="s">
        <v>139</v>
      </c>
      <c r="IY45" s="2" t="s">
        <v>139</v>
      </c>
      <c r="IZ45" s="2" t="s">
        <v>139</v>
      </c>
      <c r="JA45" s="2" t="s">
        <v>139</v>
      </c>
      <c r="JB45" s="2" t="s">
        <v>139</v>
      </c>
      <c r="JC45" s="2" t="s">
        <v>139</v>
      </c>
      <c r="JD45" s="2" t="s">
        <v>139</v>
      </c>
      <c r="JE45" s="2" t="s">
        <v>139</v>
      </c>
      <c r="JF45" s="2" t="s">
        <v>139</v>
      </c>
      <c r="JG45" s="2" t="s">
        <v>139</v>
      </c>
      <c r="JH45" s="2" t="s">
        <v>139</v>
      </c>
      <c r="JI45" s="2" t="s">
        <v>139</v>
      </c>
      <c r="JJ45" s="2" t="s">
        <v>139</v>
      </c>
      <c r="JK45" s="2" t="s">
        <v>139</v>
      </c>
      <c r="JL45" s="2" t="s">
        <v>139</v>
      </c>
      <c r="JM45" s="2" t="s">
        <v>139</v>
      </c>
      <c r="JN45" s="2" t="s">
        <v>139</v>
      </c>
      <c r="JO45" s="2" t="s">
        <v>139</v>
      </c>
      <c r="JP45" s="2" t="s">
        <v>139</v>
      </c>
      <c r="JQ45" s="2" t="s">
        <v>139</v>
      </c>
      <c r="JR45" s="2" t="s">
        <v>139</v>
      </c>
      <c r="JS45" s="2" t="s">
        <v>139</v>
      </c>
      <c r="JT45" s="2" t="s">
        <v>139</v>
      </c>
      <c r="JU45" s="2" t="s">
        <v>139</v>
      </c>
      <c r="JV45" s="2" t="s">
        <v>139</v>
      </c>
      <c r="JW45" s="2" t="s">
        <v>139</v>
      </c>
      <c r="JX45" s="2" t="s">
        <v>139</v>
      </c>
      <c r="JY45" s="2" t="s">
        <v>139</v>
      </c>
      <c r="JZ45" s="2" t="s">
        <v>139</v>
      </c>
      <c r="KA45" s="2" t="s">
        <v>139</v>
      </c>
      <c r="KB45" s="2" t="s">
        <v>139</v>
      </c>
      <c r="KC45" s="2" t="s">
        <v>139</v>
      </c>
      <c r="KD45" s="2" t="s">
        <v>139</v>
      </c>
      <c r="KE45" s="2" t="s">
        <v>139</v>
      </c>
      <c r="KF45" s="2" t="s">
        <v>139</v>
      </c>
      <c r="KG45" s="2" t="s">
        <v>139</v>
      </c>
      <c r="KH45" s="2" t="s">
        <v>139</v>
      </c>
      <c r="KI45" s="2" t="s">
        <v>139</v>
      </c>
      <c r="KJ45" s="2" t="s">
        <v>139</v>
      </c>
      <c r="KK45" s="2" t="s">
        <v>139</v>
      </c>
      <c r="KL45" s="2" t="s">
        <v>139</v>
      </c>
      <c r="KM45" s="2" t="s">
        <v>139</v>
      </c>
      <c r="KN45" s="2" t="s">
        <v>139</v>
      </c>
      <c r="KO45" s="2" t="s">
        <v>139</v>
      </c>
      <c r="KP45" s="2" t="s">
        <v>139</v>
      </c>
      <c r="KQ45" s="2" t="s">
        <v>139</v>
      </c>
      <c r="KR45" s="2" t="s">
        <v>139</v>
      </c>
      <c r="KS45" s="2" t="s">
        <v>139</v>
      </c>
      <c r="KT45" s="2" t="s">
        <v>139</v>
      </c>
      <c r="KU45" s="2" t="s">
        <v>139</v>
      </c>
      <c r="KV45" s="2" t="s">
        <v>139</v>
      </c>
      <c r="KW45" s="2" t="s">
        <v>139</v>
      </c>
      <c r="KX45" s="2" t="s">
        <v>139</v>
      </c>
      <c r="KY45" s="2" t="s">
        <v>139</v>
      </c>
      <c r="KZ45" s="2" t="s">
        <v>139</v>
      </c>
      <c r="LA45" s="2" t="s">
        <v>139</v>
      </c>
      <c r="LB45" s="2" t="s">
        <v>139</v>
      </c>
      <c r="LC45" s="2" t="s">
        <v>139</v>
      </c>
      <c r="LD45" s="2" t="s">
        <v>139</v>
      </c>
      <c r="LE45" s="2" t="s">
        <v>139</v>
      </c>
      <c r="LF45" s="2" t="s">
        <v>139</v>
      </c>
      <c r="LG45" s="2" t="s">
        <v>139</v>
      </c>
      <c r="LH45" s="2" t="s">
        <v>139</v>
      </c>
      <c r="LI45" s="2" t="s">
        <v>139</v>
      </c>
      <c r="LJ45" s="2" t="s">
        <v>139</v>
      </c>
      <c r="LK45" s="2" t="s">
        <v>139</v>
      </c>
      <c r="LL45" s="2" t="s">
        <v>139</v>
      </c>
      <c r="LM45" s="2" t="s">
        <v>139</v>
      </c>
      <c r="LN45" s="2" t="s">
        <v>139</v>
      </c>
      <c r="LO45" s="2" t="s">
        <v>139</v>
      </c>
      <c r="LP45" s="2" t="s">
        <v>139</v>
      </c>
      <c r="LQ45" s="2" t="s">
        <v>123</v>
      </c>
      <c r="LR45" s="2" t="s">
        <v>123</v>
      </c>
      <c r="LS45" s="2" t="s">
        <v>123</v>
      </c>
      <c r="LT45" s="2" t="s">
        <v>123</v>
      </c>
      <c r="LU45" s="2" t="s">
        <v>123</v>
      </c>
      <c r="LV45" s="2" t="s">
        <v>123</v>
      </c>
      <c r="LW45" s="2" t="s">
        <v>123</v>
      </c>
      <c r="LX45" s="2" t="s">
        <v>123</v>
      </c>
      <c r="LY45" s="2" t="s">
        <v>123</v>
      </c>
      <c r="LZ45" s="2" t="s">
        <v>123</v>
      </c>
      <c r="MA45" s="2" t="s">
        <v>123</v>
      </c>
      <c r="MB45" s="2" t="s">
        <v>123</v>
      </c>
      <c r="MC45" s="2" t="s">
        <v>123</v>
      </c>
      <c r="MD45" s="2" t="s">
        <v>123</v>
      </c>
      <c r="ME45" s="2" t="s">
        <v>123</v>
      </c>
      <c r="MF45" s="2" t="s">
        <v>123</v>
      </c>
      <c r="MG45" s="2" t="s">
        <v>123</v>
      </c>
      <c r="MH45" s="2" t="s">
        <v>123</v>
      </c>
      <c r="MI45" s="2" t="s">
        <v>123</v>
      </c>
      <c r="MJ45" s="2" t="s">
        <v>123</v>
      </c>
      <c r="MK45" s="2" t="s">
        <v>123</v>
      </c>
      <c r="ML45" s="2" t="s">
        <v>123</v>
      </c>
      <c r="MM45" s="2" t="s">
        <v>123</v>
      </c>
      <c r="MN45" s="2" t="s">
        <v>123</v>
      </c>
      <c r="MO45" s="2" t="s">
        <v>123</v>
      </c>
      <c r="MP45" s="2" t="s">
        <v>123</v>
      </c>
      <c r="MQ45" s="2" t="s">
        <v>123</v>
      </c>
      <c r="MR45" s="2" t="s">
        <v>123</v>
      </c>
      <c r="MS45" s="2" t="s">
        <v>123</v>
      </c>
      <c r="MT45" s="2" t="s">
        <v>123</v>
      </c>
      <c r="MU45" s="2" t="s">
        <v>123</v>
      </c>
      <c r="MV45" s="2" t="s">
        <v>123</v>
      </c>
      <c r="MW45" s="2" t="s">
        <v>123</v>
      </c>
      <c r="MX45" s="2" t="s">
        <v>123</v>
      </c>
      <c r="MY45" s="2" t="s">
        <v>123</v>
      </c>
      <c r="MZ45" s="2" t="s">
        <v>123</v>
      </c>
      <c r="NA45" s="2" t="s">
        <v>123</v>
      </c>
      <c r="NB45" s="2" t="s">
        <v>123</v>
      </c>
      <c r="NC45" s="1" t="s">
        <v>141</v>
      </c>
    </row>
    <row r="48" spans="1:367" x14ac:dyDescent="0.3">
      <c r="B48" s="12" t="s">
        <v>139</v>
      </c>
      <c r="C48" s="135" t="s">
        <v>143</v>
      </c>
    </row>
    <row r="49" spans="2:3" x14ac:dyDescent="0.3">
      <c r="B49" s="12" t="s">
        <v>123</v>
      </c>
      <c r="C49" s="135" t="s">
        <v>144</v>
      </c>
    </row>
    <row r="50" spans="2:3" x14ac:dyDescent="0.3">
      <c r="B50" s="12" t="s">
        <v>140</v>
      </c>
      <c r="C50" s="135" t="s">
        <v>145</v>
      </c>
    </row>
    <row r="51" spans="2:3" x14ac:dyDescent="0.3">
      <c r="B51" s="12" t="s">
        <v>142</v>
      </c>
      <c r="C51" s="135" t="s">
        <v>146</v>
      </c>
    </row>
  </sheetData>
  <mergeCells count="1">
    <mergeCell ref="A1:AJ1"/>
  </mergeCells>
  <conditionalFormatting sqref="A2:XFD1048576 A1 AK1:XFD1">
    <cfRule type="cellIs" dxfId="14" priority="24" operator="equal">
      <formula>"U"</formula>
    </cfRule>
  </conditionalFormatting>
  <conditionalFormatting sqref="B50">
    <cfRule type="cellIs" dxfId="13" priority="1" operator="equal">
      <formula>"H"</formula>
    </cfRule>
  </conditionalFormatting>
  <conditionalFormatting sqref="B4:NB5">
    <cfRule type="expression" dxfId="12" priority="21">
      <formula>#REF!=TODAY()</formula>
    </cfRule>
  </conditionalFormatting>
  <conditionalFormatting sqref="B6:NB9">
    <cfRule type="cellIs" dxfId="11" priority="18" operator="equal">
      <formula>"H"</formula>
    </cfRule>
  </conditionalFormatting>
  <conditionalFormatting sqref="B13:NB14">
    <cfRule type="expression" dxfId="10" priority="20">
      <formula>#REF!=TODAY()</formula>
    </cfRule>
  </conditionalFormatting>
  <conditionalFormatting sqref="B22:NB23">
    <cfRule type="expression" dxfId="9" priority="12">
      <formula>#REF!=TODAY()</formula>
    </cfRule>
  </conditionalFormatting>
  <conditionalFormatting sqref="B31:NB32">
    <cfRule type="expression" dxfId="8" priority="11">
      <formula>#REF!=TODAY()</formula>
    </cfRule>
  </conditionalFormatting>
  <conditionalFormatting sqref="B40:NB41">
    <cfRule type="expression" dxfId="7" priority="5">
      <formula>#REF!=TODAY()</formula>
    </cfRule>
  </conditionalFormatting>
  <conditionalFormatting sqref="D16:CN16">
    <cfRule type="cellIs" dxfId="6" priority="10" operator="equal">
      <formula>"H"</formula>
    </cfRule>
  </conditionalFormatting>
  <conditionalFormatting sqref="P34:CZ34">
    <cfRule type="cellIs" dxfId="5" priority="6" operator="equal">
      <formula>"H"</formula>
    </cfRule>
  </conditionalFormatting>
  <conditionalFormatting sqref="P43:CZ43">
    <cfRule type="cellIs" dxfId="4" priority="4" operator="equal">
      <formula>"H"</formula>
    </cfRule>
  </conditionalFormatting>
  <conditionalFormatting sqref="FB15:HL15">
    <cfRule type="cellIs" dxfId="3" priority="9" operator="equal">
      <formula>"H"</formula>
    </cfRule>
  </conditionalFormatting>
  <conditionalFormatting sqref="ID42:JE42">
    <cfRule type="cellIs" dxfId="2" priority="2" operator="equal">
      <formula>"H"</formula>
    </cfRule>
  </conditionalFormatting>
  <conditionalFormatting sqref="KE15:LK15">
    <cfRule type="cellIs" dxfId="1" priority="8" operator="equal">
      <formula>"H"</formula>
    </cfRule>
  </conditionalFormatting>
  <conditionalFormatting sqref="KR24:LQ24">
    <cfRule type="cellIs" dxfId="0" priority="7" operator="equal">
      <formula>"H"</formula>
    </cfRule>
  </conditionalFormatting>
  <dataValidations count="3">
    <dataValidation allowBlank="1" showInputMessage="1" showErrorMessage="1" prompt="Days of the week are automatically updated in this row. Enter assigned to person's name in cells below and their tasks in the row at right of their name" sqref="A14 A5 A23 A32 A41" xr:uid="{00000000-0002-0000-0300-000000000000}"/>
    <dataValidation allowBlank="1" showInputMessage="1" showErrorMessage="1" prompt="Month is automatically updated in this row" sqref="A12 A3 A21 A30 A39" xr:uid="{00000000-0002-0000-0300-000001000000}"/>
    <dataValidation allowBlank="1" showInputMessage="1" showErrorMessage="1" prompt="Weekdays are automatically updated in this row" sqref="A13 A4 A22 A31 A40" xr:uid="{00000000-0002-0000-0300-000002000000}"/>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7C870AAD8A424ABCCFDDA66A2EC7C6" ma:contentTypeVersion="12" ma:contentTypeDescription="Create a new document." ma:contentTypeScope="" ma:versionID="995dba9dc703c13fda65e0eef0065e19">
  <xsd:schema xmlns:xsd="http://www.w3.org/2001/XMLSchema" xmlns:xs="http://www.w3.org/2001/XMLSchema" xmlns:p="http://schemas.microsoft.com/office/2006/metadata/properties" xmlns:ns2="abd2b0ce-7e8b-4b09-87e1-5f28bca812da" xmlns:ns3="1878fc6a-8781-43c8-9367-6e1241870f06" targetNamespace="http://schemas.microsoft.com/office/2006/metadata/properties" ma:root="true" ma:fieldsID="fe189edb8a1f5e76e0d369679f9af42f" ns2:_="" ns3:_="">
    <xsd:import namespace="abd2b0ce-7e8b-4b09-87e1-5f28bca812da"/>
    <xsd:import namespace="1878fc6a-8781-43c8-9367-6e1241870f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d2b0ce-7e8b-4b09-87e1-5f28bca812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c791dc9-4fce-4b56-a4fc-ab324c4a49a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8fc6a-8781-43c8-9367-6e1241870f0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20d603e-68b0-4a40-9dd6-f7835335a334}" ma:internalName="TaxCatchAll" ma:showField="CatchAllData" ma:web="1878fc6a-8781-43c8-9367-6e1241870f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878fc6a-8781-43c8-9367-6e1241870f06" xsi:nil="true"/>
    <lcf76f155ced4ddcb4097134ff3c332f xmlns="abd2b0ce-7e8b-4b09-87e1-5f28bca812d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1BD08F-C9B4-4EE2-9947-FCB64511F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d2b0ce-7e8b-4b09-87e1-5f28bca812da"/>
    <ds:schemaRef ds:uri="1878fc6a-8781-43c8-9367-6e1241870f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D22DC4-A395-42DE-98A9-601B5ABE6790}">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 ds:uri="http://purl.org/dc/terms/"/>
    <ds:schemaRef ds:uri="1878fc6a-8781-43c8-9367-6e1241870f06"/>
    <ds:schemaRef ds:uri="http://schemas.openxmlformats.org/package/2006/metadata/core-properties"/>
    <ds:schemaRef ds:uri="abd2b0ce-7e8b-4b09-87e1-5f28bca812da"/>
    <ds:schemaRef ds:uri="http://purl.org/dc/dcmitype/"/>
  </ds:schemaRefs>
</ds:datastoreItem>
</file>

<file path=customXml/itemProps3.xml><?xml version="1.0" encoding="utf-8"?>
<ds:datastoreItem xmlns:ds="http://schemas.openxmlformats.org/officeDocument/2006/customXml" ds:itemID="{8ADD3EB0-34A1-400C-AF3E-47D348A5FE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 (MAY-NOV)</vt:lpstr>
      <vt:lpstr>Forecasted Portable Usage (MAY)</vt:lpstr>
      <vt:lpstr>Usage Type Data (MAY-NOV)</vt:lpstr>
      <vt:lpstr>Unavailability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Losinski, Sam</dc:creator>
  <cp:keywords/>
  <dc:description/>
  <cp:lastModifiedBy>Wall, Courtney</cp:lastModifiedBy>
  <cp:revision/>
  <dcterms:created xsi:type="dcterms:W3CDTF">2018-12-18T15:59:41Z</dcterms:created>
  <dcterms:modified xsi:type="dcterms:W3CDTF">2026-09-11T13:58:46Z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0x0101007C7C870AAD8A424ABCCFDDA66A2EC7C6</vt:lpwstr>
  </property>
  <property fmtid="{D5CDD505-2E9C-101B-9397-08002B2CF9AE}" pid="3" name="MediaServiceImageTags">
    <vt:lpwstr/>
  </property>
  <property fmtid="{D5CDD505-2E9C-101B-9397-08002B2CF9AE}" pid="4" name="Order">
    <vt:r8>30800</vt:r8>
  </property>
  <property fmtid="{D5CDD505-2E9C-101B-9397-08002B2CF9AE}" pid="5" name="DocumentStatus">
    <vt:lpwstr>-</vt:lpwstr>
  </property>
  <property fmtid="{D5CDD505-2E9C-101B-9397-08002B2CF9AE}" pid="6" name="xd_Signature">
    <vt:bool>false</vt:bool>
  </property>
  <property fmtid="{D5CDD505-2E9C-101B-9397-08002B2CF9AE}" pid="7" name="xd_ProgID">
    <vt:lpwstr/>
  </property>
  <property fmtid="{D5CDD505-2E9C-101B-9397-08002B2CF9AE}" pid="8" name="Status Complete">
    <vt:lpwstr>-</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